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60" firstSheet="1" activeTab="1"/>
  </bookViews>
  <sheets>
    <sheet name="FrontPage" sheetId="36" state="hidden" r:id="rId1"/>
    <sheet name="Nos 1-12" sheetId="1" r:id="rId2"/>
    <sheet name="Nos 15-23" sheetId="2" r:id="rId3"/>
    <sheet name="Nos 25-35" sheetId="3" r:id="rId4"/>
    <sheet name="Nos 40-49" sheetId="4" r:id="rId5"/>
    <sheet name="Nos 55-66" sheetId="5" r:id="rId6"/>
    <sheet name="Nos 70-75" sheetId="6" r:id="rId7"/>
    <sheet name="Nos 80-91" sheetId="7" r:id="rId8"/>
    <sheet name="Nos 95-102" sheetId="8" r:id="rId9"/>
    <sheet name="Nos 105-115" sheetId="9" r:id="rId10"/>
    <sheet name="Nos 120-129" sheetId="10" r:id="rId11"/>
    <sheet name="Nos 135-146" sheetId="11" r:id="rId12"/>
    <sheet name="Nos 150-159" sheetId="12" r:id="rId13"/>
    <sheet name="Nos 165-170" sheetId="13" r:id="rId14"/>
    <sheet name="Nos 175-178" sheetId="14" r:id="rId15"/>
    <sheet name="Nos 180-188" sheetId="15" r:id="rId16"/>
    <sheet name="Nos 190-195" sheetId="16" r:id="rId17"/>
    <sheet name="Nos 200-212" sheetId="17" r:id="rId18"/>
    <sheet name="Nos 215-224" sheetId="18" r:id="rId19"/>
    <sheet name="Nos 231-235" sheetId="19" r:id="rId20"/>
    <sheet name="Nos 240-243" sheetId="20" r:id="rId21"/>
    <sheet name="Nos 245-255" sheetId="21" r:id="rId22"/>
    <sheet name="Nos 260-267" sheetId="22" r:id="rId23"/>
    <sheet name="Nos 270-280+208" sheetId="23" r:id="rId24"/>
    <sheet name="Nos 285-295" sheetId="24" r:id="rId25"/>
    <sheet name="Nos 300-305" sheetId="25" r:id="rId26"/>
    <sheet name="Nos 310-311" sheetId="26" r:id="rId27"/>
    <sheet name="Nos 315-325" sheetId="27" r:id="rId28"/>
    <sheet name="Nos 330-335" sheetId="28" r:id="rId29"/>
    <sheet name="Nos 340-349" sheetId="29" r:id="rId30"/>
    <sheet name="Nos 355-361" sheetId="30" r:id="rId31"/>
    <sheet name="Nos 365-367" sheetId="31" r:id="rId32"/>
    <sheet name="Nos 370-375" sheetId="32" r:id="rId33"/>
    <sheet name="Nos 380-386" sheetId="33" r:id="rId34"/>
    <sheet name="Nos 390-392" sheetId="34" r:id="rId35"/>
    <sheet name="Nos 395-396" sheetId="35" r:id="rId36"/>
  </sheets>
  <definedNames>
    <definedName name="_xlnm.Print_Titles" localSheetId="9">'Nos 105-115'!$1:$2</definedName>
    <definedName name="_xlnm.Print_Titles" localSheetId="1">'Nos 1-12'!$1:$2</definedName>
    <definedName name="_xlnm.Print_Titles" localSheetId="10">'Nos 120-129'!$1:$2</definedName>
    <definedName name="_xlnm.Print_Titles" localSheetId="11">'Nos 135-146'!$1:$2</definedName>
    <definedName name="_xlnm.Print_Titles" localSheetId="12">'Nos 150-159'!$1:$2</definedName>
    <definedName name="_xlnm.Print_Titles" localSheetId="2">'Nos 15-23'!$1:$2</definedName>
    <definedName name="_xlnm.Print_Titles" localSheetId="13">'Nos 165-170'!$1:$2</definedName>
    <definedName name="_xlnm.Print_Titles" localSheetId="14">'Nos 175-178'!$1:$2</definedName>
    <definedName name="_xlnm.Print_Titles" localSheetId="15">'Nos 180-188'!$1:$2</definedName>
    <definedName name="_xlnm.Print_Titles" localSheetId="16">'Nos 190-195'!$1:$2</definedName>
    <definedName name="_xlnm.Print_Titles" localSheetId="17">'Nos 200-212'!$1:$2</definedName>
    <definedName name="_xlnm.Print_Titles" localSheetId="18">'Nos 215-224'!$1:$2</definedName>
    <definedName name="_xlnm.Print_Titles" localSheetId="19">'Nos 231-235'!$1:$2</definedName>
    <definedName name="_xlnm.Print_Titles" localSheetId="20">'Nos 240-243'!$1:$2</definedName>
    <definedName name="_xlnm.Print_Titles" localSheetId="21">'Nos 245-255'!$1:$2</definedName>
    <definedName name="_xlnm.Print_Titles" localSheetId="3">'Nos 25-35'!$1:$2</definedName>
    <definedName name="_xlnm.Print_Titles" localSheetId="22">'Nos 260-267'!$1:$2</definedName>
    <definedName name="_xlnm.Print_Titles" localSheetId="23">'Nos 270-280+208'!$1:$2</definedName>
    <definedName name="_xlnm.Print_Titles" localSheetId="24">'Nos 285-295'!$1:$2</definedName>
    <definedName name="_xlnm.Print_Titles" localSheetId="25">'Nos 300-305'!$1:$2</definedName>
    <definedName name="_xlnm.Print_Titles" localSheetId="26">'Nos 310-311'!$1:$2</definedName>
    <definedName name="_xlnm.Print_Titles" localSheetId="27">'Nos 315-325'!$1:$2</definedName>
    <definedName name="_xlnm.Print_Titles" localSheetId="28">'Nos 330-335'!$1:$2</definedName>
    <definedName name="_xlnm.Print_Titles" localSheetId="29">'Nos 340-349'!$1:$2</definedName>
    <definedName name="_xlnm.Print_Titles" localSheetId="30">'Nos 355-361'!$1:$2</definedName>
    <definedName name="_xlnm.Print_Titles" localSheetId="31">'Nos 365-367'!$1:$2</definedName>
    <definedName name="_xlnm.Print_Titles" localSheetId="32">'Nos 370-375'!$1:$2</definedName>
    <definedName name="_xlnm.Print_Titles" localSheetId="33">'Nos 380-386'!$1:$2</definedName>
    <definedName name="_xlnm.Print_Titles" localSheetId="34">'Nos 390-392'!$1:$2</definedName>
    <definedName name="_xlnm.Print_Titles" localSheetId="35">'Nos 395-396'!$1:$2</definedName>
    <definedName name="_xlnm.Print_Titles" localSheetId="4">'Nos 40-49'!$1:$2</definedName>
    <definedName name="_xlnm.Print_Titles" localSheetId="5">'Nos 55-66'!$1:$2</definedName>
    <definedName name="_xlnm.Print_Titles" localSheetId="6">'Nos 70-75'!$1:$2</definedName>
    <definedName name="_xlnm.Print_Titles" localSheetId="7">'Nos 80-91'!$1:$2</definedName>
    <definedName name="_xlnm.Print_Titles" localSheetId="8">'Nos 95-102'!$1:$2</definedName>
  </definedNames>
  <calcPr calcId="145621"/>
</workbook>
</file>

<file path=xl/calcChain.xml><?xml version="1.0" encoding="utf-8"?>
<calcChain xmlns="http://schemas.openxmlformats.org/spreadsheetml/2006/main">
  <c r="G22" i="26" l="1"/>
  <c r="G21" i="26"/>
  <c r="J16" i="23" l="1"/>
  <c r="E61" i="23" s="1"/>
  <c r="J31" i="23"/>
  <c r="F61" i="23" s="1"/>
  <c r="J46" i="23"/>
  <c r="G61" i="23" s="1"/>
  <c r="H61" i="23" l="1"/>
  <c r="J18" i="15" l="1"/>
  <c r="J19" i="15"/>
  <c r="J20" i="15"/>
  <c r="J21" i="15"/>
  <c r="J22" i="15"/>
  <c r="J23" i="15"/>
  <c r="J24" i="15"/>
  <c r="J25" i="15"/>
  <c r="J26" i="15"/>
  <c r="G40" i="33" l="1"/>
  <c r="F48" i="29"/>
  <c r="F50" i="29"/>
  <c r="F52" i="29"/>
  <c r="F54" i="29"/>
  <c r="G52" i="27"/>
  <c r="G56" i="27"/>
  <c r="G50" i="24"/>
  <c r="G52" i="24"/>
  <c r="G54" i="24"/>
  <c r="G56" i="24"/>
  <c r="G58" i="24"/>
  <c r="F30" i="20"/>
  <c r="F36" i="16"/>
  <c r="F38" i="16"/>
  <c r="F44" i="15"/>
  <c r="F45" i="15"/>
  <c r="F46" i="15"/>
  <c r="F47" i="15"/>
  <c r="F48" i="15"/>
  <c r="F49" i="15"/>
  <c r="F50" i="15"/>
  <c r="E30" i="14"/>
  <c r="F49" i="12"/>
  <c r="F51" i="12"/>
  <c r="G51" i="12"/>
  <c r="F53" i="12"/>
  <c r="G52" i="9"/>
  <c r="G56" i="9"/>
  <c r="F43" i="8"/>
  <c r="F45" i="8"/>
  <c r="G57" i="7"/>
  <c r="G61" i="7"/>
  <c r="E48" i="4"/>
  <c r="G50" i="4"/>
  <c r="G51" i="7"/>
  <c r="J17" i="35"/>
  <c r="G22" i="35" s="1"/>
  <c r="J16" i="35"/>
  <c r="G21" i="35" s="1"/>
  <c r="J12" i="35"/>
  <c r="F22" i="35" s="1"/>
  <c r="J11" i="35"/>
  <c r="F21" i="35" s="1"/>
  <c r="J20" i="34"/>
  <c r="G26" i="34" s="1"/>
  <c r="J19" i="34"/>
  <c r="G25" i="34" s="1"/>
  <c r="J18" i="34"/>
  <c r="G24" i="34" s="1"/>
  <c r="J14" i="34"/>
  <c r="F26" i="34" s="1"/>
  <c r="J13" i="34"/>
  <c r="F25" i="34" s="1"/>
  <c r="J12" i="34"/>
  <c r="F24" i="34" s="1"/>
  <c r="J32" i="33"/>
  <c r="G42" i="33" s="1"/>
  <c r="J31" i="33"/>
  <c r="G41" i="33" s="1"/>
  <c r="J30" i="33"/>
  <c r="J29" i="33"/>
  <c r="G39" i="33" s="1"/>
  <c r="J28" i="33"/>
  <c r="G38" i="33" s="1"/>
  <c r="J27" i="33"/>
  <c r="G37" i="33" s="1"/>
  <c r="J26" i="33"/>
  <c r="G36" i="33" s="1"/>
  <c r="J22" i="33"/>
  <c r="F42" i="33" s="1"/>
  <c r="J21" i="33"/>
  <c r="F41" i="33" s="1"/>
  <c r="J20" i="33"/>
  <c r="F40" i="33" s="1"/>
  <c r="J19" i="33"/>
  <c r="F39" i="33" s="1"/>
  <c r="J18" i="33"/>
  <c r="F38" i="33" s="1"/>
  <c r="J17" i="33"/>
  <c r="F37" i="33" s="1"/>
  <c r="J16" i="33"/>
  <c r="F36" i="33" s="1"/>
  <c r="J29" i="32"/>
  <c r="G38" i="32" s="1"/>
  <c r="J28" i="32"/>
  <c r="G37" i="32" s="1"/>
  <c r="J27" i="32"/>
  <c r="G36" i="32" s="1"/>
  <c r="J26" i="32"/>
  <c r="G35" i="32" s="1"/>
  <c r="J25" i="32"/>
  <c r="G34" i="32" s="1"/>
  <c r="J24" i="32"/>
  <c r="G33" i="32" s="1"/>
  <c r="J20" i="32"/>
  <c r="F38" i="32" s="1"/>
  <c r="J19" i="32"/>
  <c r="F37" i="32" s="1"/>
  <c r="J18" i="32"/>
  <c r="F36" i="32" s="1"/>
  <c r="J17" i="32"/>
  <c r="F35" i="32" s="1"/>
  <c r="J16" i="32"/>
  <c r="F34" i="32" s="1"/>
  <c r="J15" i="32"/>
  <c r="F33" i="32" s="1"/>
  <c r="J20" i="31"/>
  <c r="G26" i="31" s="1"/>
  <c r="J19" i="31"/>
  <c r="G25" i="31" s="1"/>
  <c r="J18" i="31"/>
  <c r="G24" i="31" s="1"/>
  <c r="J14" i="31"/>
  <c r="F26" i="31" s="1"/>
  <c r="J13" i="31"/>
  <c r="F25" i="31" s="1"/>
  <c r="J12" i="31"/>
  <c r="F24" i="31" s="1"/>
  <c r="J32" i="30"/>
  <c r="G42" i="30" s="1"/>
  <c r="J31" i="30"/>
  <c r="G41" i="30" s="1"/>
  <c r="J30" i="30"/>
  <c r="G40" i="30" s="1"/>
  <c r="J29" i="30"/>
  <c r="G39" i="30" s="1"/>
  <c r="J28" i="30"/>
  <c r="G38" i="30" s="1"/>
  <c r="J27" i="30"/>
  <c r="G37" i="30" s="1"/>
  <c r="J26" i="30"/>
  <c r="G36" i="30" s="1"/>
  <c r="J22" i="30"/>
  <c r="F42" i="30" s="1"/>
  <c r="J21" i="30"/>
  <c r="F41" i="30" s="1"/>
  <c r="J20" i="30"/>
  <c r="F40" i="30" s="1"/>
  <c r="J19" i="30"/>
  <c r="F39" i="30" s="1"/>
  <c r="J18" i="30"/>
  <c r="F38" i="30" s="1"/>
  <c r="J17" i="30"/>
  <c r="F37" i="30" s="1"/>
  <c r="J16" i="30"/>
  <c r="F36" i="30" s="1"/>
  <c r="J41" i="29"/>
  <c r="G54" i="29" s="1"/>
  <c r="J40" i="29"/>
  <c r="G53" i="29" s="1"/>
  <c r="J39" i="29"/>
  <c r="G52" i="29" s="1"/>
  <c r="J38" i="29"/>
  <c r="G51" i="29" s="1"/>
  <c r="J37" i="29"/>
  <c r="G50" i="29" s="1"/>
  <c r="J36" i="29"/>
  <c r="G49" i="29" s="1"/>
  <c r="J35" i="29"/>
  <c r="G48" i="29" s="1"/>
  <c r="J34" i="29"/>
  <c r="G47" i="29" s="1"/>
  <c r="J33" i="29"/>
  <c r="G46" i="29" s="1"/>
  <c r="J32" i="29"/>
  <c r="G45" i="29" s="1"/>
  <c r="J28" i="29"/>
  <c r="J27" i="29"/>
  <c r="F53" i="29" s="1"/>
  <c r="J26" i="29"/>
  <c r="J25" i="29"/>
  <c r="F51" i="29" s="1"/>
  <c r="J24" i="29"/>
  <c r="J23" i="29"/>
  <c r="F49" i="29" s="1"/>
  <c r="J22" i="29"/>
  <c r="J21" i="29"/>
  <c r="F47" i="29" s="1"/>
  <c r="J20" i="29"/>
  <c r="F46" i="29" s="1"/>
  <c r="J19" i="29"/>
  <c r="F45" i="29" s="1"/>
  <c r="J29" i="28"/>
  <c r="G38" i="28" s="1"/>
  <c r="J28" i="28"/>
  <c r="G37" i="28" s="1"/>
  <c r="J27" i="28"/>
  <c r="G36" i="28" s="1"/>
  <c r="J26" i="28"/>
  <c r="G35" i="28" s="1"/>
  <c r="J25" i="28"/>
  <c r="G34" i="28" s="1"/>
  <c r="J24" i="28"/>
  <c r="G33" i="28" s="1"/>
  <c r="J20" i="28"/>
  <c r="F38" i="28" s="1"/>
  <c r="J19" i="28"/>
  <c r="F37" i="28" s="1"/>
  <c r="J18" i="28"/>
  <c r="F36" i="28" s="1"/>
  <c r="J17" i="28"/>
  <c r="F35" i="28" s="1"/>
  <c r="J16" i="28"/>
  <c r="F34" i="28" s="1"/>
  <c r="J15" i="28"/>
  <c r="F33" i="28" s="1"/>
  <c r="J44" i="27"/>
  <c r="G58" i="27" s="1"/>
  <c r="J43" i="27"/>
  <c r="G57" i="27" s="1"/>
  <c r="J42" i="27"/>
  <c r="J41" i="27"/>
  <c r="G55" i="27" s="1"/>
  <c r="J40" i="27"/>
  <c r="G54" i="27" s="1"/>
  <c r="J39" i="27"/>
  <c r="G53" i="27" s="1"/>
  <c r="J38" i="27"/>
  <c r="J37" i="27"/>
  <c r="G51" i="27" s="1"/>
  <c r="J36" i="27"/>
  <c r="G50" i="27" s="1"/>
  <c r="J35" i="27"/>
  <c r="G49" i="27" s="1"/>
  <c r="J34" i="27"/>
  <c r="G48" i="27" s="1"/>
  <c r="J30" i="27"/>
  <c r="F58" i="27" s="1"/>
  <c r="J29" i="27"/>
  <c r="F57" i="27" s="1"/>
  <c r="J28" i="27"/>
  <c r="F56" i="27" s="1"/>
  <c r="J27" i="27"/>
  <c r="F55" i="27" s="1"/>
  <c r="J26" i="27"/>
  <c r="F54" i="27" s="1"/>
  <c r="J25" i="27"/>
  <c r="F53" i="27" s="1"/>
  <c r="J24" i="27"/>
  <c r="F52" i="27" s="1"/>
  <c r="J23" i="27"/>
  <c r="F51" i="27" s="1"/>
  <c r="J22" i="27"/>
  <c r="F50" i="27" s="1"/>
  <c r="J21" i="27"/>
  <c r="F49" i="27" s="1"/>
  <c r="J20" i="27"/>
  <c r="F48" i="27" s="1"/>
  <c r="J17" i="26"/>
  <c r="J16" i="26"/>
  <c r="J12" i="26"/>
  <c r="F22" i="26" s="1"/>
  <c r="J11" i="26"/>
  <c r="F21" i="26" s="1"/>
  <c r="J29" i="25"/>
  <c r="G38" i="25" s="1"/>
  <c r="J28" i="25"/>
  <c r="G37" i="25" s="1"/>
  <c r="J27" i="25"/>
  <c r="G36" i="25" s="1"/>
  <c r="J26" i="25"/>
  <c r="G35" i="25" s="1"/>
  <c r="J25" i="25"/>
  <c r="G34" i="25" s="1"/>
  <c r="J24" i="25"/>
  <c r="G33" i="25" s="1"/>
  <c r="J20" i="25"/>
  <c r="F38" i="25" s="1"/>
  <c r="J19" i="25"/>
  <c r="F37" i="25" s="1"/>
  <c r="J18" i="25"/>
  <c r="F36" i="25" s="1"/>
  <c r="J17" i="25"/>
  <c r="F35" i="25" s="1"/>
  <c r="J16" i="25"/>
  <c r="F34" i="25" s="1"/>
  <c r="J15" i="25"/>
  <c r="F33" i="25" s="1"/>
  <c r="J44" i="24"/>
  <c r="J43" i="24"/>
  <c r="G57" i="24" s="1"/>
  <c r="J42" i="24"/>
  <c r="J41" i="24"/>
  <c r="G55" i="24" s="1"/>
  <c r="J40" i="24"/>
  <c r="J39" i="24"/>
  <c r="G53" i="24" s="1"/>
  <c r="J38" i="24"/>
  <c r="J37" i="24"/>
  <c r="G51" i="24" s="1"/>
  <c r="J36" i="24"/>
  <c r="J35" i="24"/>
  <c r="G49" i="24" s="1"/>
  <c r="J34" i="24"/>
  <c r="G48" i="24" s="1"/>
  <c r="J30" i="24"/>
  <c r="F58" i="24" s="1"/>
  <c r="J29" i="24"/>
  <c r="F57" i="24" s="1"/>
  <c r="J28" i="24"/>
  <c r="F56" i="24" s="1"/>
  <c r="J27" i="24"/>
  <c r="F55" i="24" s="1"/>
  <c r="J26" i="24"/>
  <c r="F54" i="24" s="1"/>
  <c r="J25" i="24"/>
  <c r="F53" i="24" s="1"/>
  <c r="J24" i="24"/>
  <c r="F52" i="24" s="1"/>
  <c r="J23" i="24"/>
  <c r="F51" i="24" s="1"/>
  <c r="J22" i="24"/>
  <c r="F50" i="24" s="1"/>
  <c r="J21" i="24"/>
  <c r="F49" i="24" s="1"/>
  <c r="J20" i="24"/>
  <c r="F48" i="24" s="1"/>
  <c r="J47" i="23"/>
  <c r="G62" i="23" s="1"/>
  <c r="J45" i="23"/>
  <c r="G60" i="23" s="1"/>
  <c r="J44" i="23"/>
  <c r="G59" i="23" s="1"/>
  <c r="J43" i="23"/>
  <c r="G58" i="23" s="1"/>
  <c r="J42" i="23"/>
  <c r="G57" i="23" s="1"/>
  <c r="J41" i="23"/>
  <c r="G56" i="23" s="1"/>
  <c r="J40" i="23"/>
  <c r="G55" i="23" s="1"/>
  <c r="J39" i="23"/>
  <c r="G54" i="23" s="1"/>
  <c r="J38" i="23"/>
  <c r="G53" i="23" s="1"/>
  <c r="J37" i="23"/>
  <c r="G52" i="23" s="1"/>
  <c r="J36" i="23"/>
  <c r="G51" i="23" s="1"/>
  <c r="J32" i="23"/>
  <c r="F62" i="23" s="1"/>
  <c r="J30" i="23"/>
  <c r="F60" i="23" s="1"/>
  <c r="J29" i="23"/>
  <c r="F59" i="23" s="1"/>
  <c r="J28" i="23"/>
  <c r="F58" i="23" s="1"/>
  <c r="J27" i="23"/>
  <c r="F57" i="23" s="1"/>
  <c r="J26" i="23"/>
  <c r="F56" i="23" s="1"/>
  <c r="J25" i="23"/>
  <c r="F55" i="23" s="1"/>
  <c r="J24" i="23"/>
  <c r="F54" i="23" s="1"/>
  <c r="J23" i="23"/>
  <c r="F53" i="23" s="1"/>
  <c r="J22" i="23"/>
  <c r="F52" i="23" s="1"/>
  <c r="J21" i="23"/>
  <c r="F51" i="23" s="1"/>
  <c r="J35" i="22"/>
  <c r="G46" i="22" s="1"/>
  <c r="J34" i="22"/>
  <c r="G45" i="22" s="1"/>
  <c r="J33" i="22"/>
  <c r="G44" i="22" s="1"/>
  <c r="J32" i="22"/>
  <c r="G43" i="22" s="1"/>
  <c r="J31" i="22"/>
  <c r="G42" i="22" s="1"/>
  <c r="J30" i="22"/>
  <c r="G41" i="22" s="1"/>
  <c r="J29" i="22"/>
  <c r="G40" i="22" s="1"/>
  <c r="J28" i="22"/>
  <c r="G39" i="22" s="1"/>
  <c r="J24" i="22"/>
  <c r="F46" i="22" s="1"/>
  <c r="J23" i="22"/>
  <c r="F45" i="22" s="1"/>
  <c r="J22" i="22"/>
  <c r="F44" i="22" s="1"/>
  <c r="J21" i="22"/>
  <c r="F43" i="22" s="1"/>
  <c r="J20" i="22"/>
  <c r="F42" i="22" s="1"/>
  <c r="J19" i="22"/>
  <c r="F41" i="22" s="1"/>
  <c r="J18" i="22"/>
  <c r="F40" i="22" s="1"/>
  <c r="J17" i="22"/>
  <c r="F39" i="22" s="1"/>
  <c r="J44" i="21"/>
  <c r="G58" i="21" s="1"/>
  <c r="J43" i="21"/>
  <c r="G57" i="21" s="1"/>
  <c r="J42" i="21"/>
  <c r="G56" i="21" s="1"/>
  <c r="J41" i="21"/>
  <c r="G55" i="21" s="1"/>
  <c r="J40" i="21"/>
  <c r="G54" i="21" s="1"/>
  <c r="J39" i="21"/>
  <c r="G53" i="21" s="1"/>
  <c r="J38" i="21"/>
  <c r="G52" i="21" s="1"/>
  <c r="J37" i="21"/>
  <c r="G51" i="21" s="1"/>
  <c r="J36" i="21"/>
  <c r="G50" i="21" s="1"/>
  <c r="J35" i="21"/>
  <c r="G49" i="21" s="1"/>
  <c r="J34" i="21"/>
  <c r="G48" i="21" s="1"/>
  <c r="J30" i="21"/>
  <c r="F58" i="21" s="1"/>
  <c r="J29" i="21"/>
  <c r="F57" i="21" s="1"/>
  <c r="J28" i="21"/>
  <c r="F56" i="21" s="1"/>
  <c r="J27" i="21"/>
  <c r="F55" i="21" s="1"/>
  <c r="J26" i="21"/>
  <c r="F54" i="21" s="1"/>
  <c r="J25" i="21"/>
  <c r="F53" i="21" s="1"/>
  <c r="J24" i="21"/>
  <c r="F52" i="21" s="1"/>
  <c r="J23" i="21"/>
  <c r="F51" i="21" s="1"/>
  <c r="J22" i="21"/>
  <c r="F50" i="21" s="1"/>
  <c r="J21" i="21"/>
  <c r="F49" i="21" s="1"/>
  <c r="J20" i="21"/>
  <c r="F48" i="21" s="1"/>
  <c r="J23" i="20"/>
  <c r="G30" i="20" s="1"/>
  <c r="J22" i="20"/>
  <c r="G29" i="20" s="1"/>
  <c r="J21" i="20"/>
  <c r="G28" i="20" s="1"/>
  <c r="J20" i="20"/>
  <c r="G27" i="20" s="1"/>
  <c r="J16" i="20"/>
  <c r="J15" i="20"/>
  <c r="F29" i="20" s="1"/>
  <c r="J14" i="20"/>
  <c r="F28" i="20" s="1"/>
  <c r="J13" i="20"/>
  <c r="F27" i="20" s="1"/>
  <c r="J26" i="19"/>
  <c r="G34" i="19" s="1"/>
  <c r="J25" i="19"/>
  <c r="G33" i="19" s="1"/>
  <c r="J24" i="19"/>
  <c r="G32" i="19" s="1"/>
  <c r="J23" i="19"/>
  <c r="G31" i="19" s="1"/>
  <c r="J22" i="19"/>
  <c r="G30" i="19" s="1"/>
  <c r="J18" i="19"/>
  <c r="F34" i="19" s="1"/>
  <c r="J17" i="19"/>
  <c r="F33" i="19" s="1"/>
  <c r="J16" i="19"/>
  <c r="F32" i="19" s="1"/>
  <c r="J15" i="19"/>
  <c r="F31" i="19" s="1"/>
  <c r="J14" i="19"/>
  <c r="F30" i="19" s="1"/>
  <c r="J41" i="18"/>
  <c r="G54" i="18" s="1"/>
  <c r="J40" i="18"/>
  <c r="G53" i="18" s="1"/>
  <c r="J39" i="18"/>
  <c r="G52" i="18" s="1"/>
  <c r="J38" i="18"/>
  <c r="G51" i="18" s="1"/>
  <c r="J37" i="18"/>
  <c r="G50" i="18" s="1"/>
  <c r="J36" i="18"/>
  <c r="G49" i="18" s="1"/>
  <c r="J35" i="18"/>
  <c r="G48" i="18" s="1"/>
  <c r="J34" i="18"/>
  <c r="G47" i="18" s="1"/>
  <c r="J33" i="18"/>
  <c r="G46" i="18" s="1"/>
  <c r="J32" i="18"/>
  <c r="G45" i="18" s="1"/>
  <c r="J28" i="18"/>
  <c r="F54" i="18" s="1"/>
  <c r="J27" i="18"/>
  <c r="F53" i="18" s="1"/>
  <c r="J26" i="18"/>
  <c r="F52" i="18" s="1"/>
  <c r="J25" i="18"/>
  <c r="F51" i="18" s="1"/>
  <c r="J24" i="18"/>
  <c r="F50" i="18" s="1"/>
  <c r="J23" i="18"/>
  <c r="F49" i="18" s="1"/>
  <c r="J22" i="18"/>
  <c r="F48" i="18" s="1"/>
  <c r="J21" i="18"/>
  <c r="F47" i="18" s="1"/>
  <c r="J20" i="18"/>
  <c r="F46" i="18" s="1"/>
  <c r="J19" i="18"/>
  <c r="F45" i="18" s="1"/>
  <c r="J50" i="17"/>
  <c r="G66" i="17" s="1"/>
  <c r="J49" i="17"/>
  <c r="G65" i="17" s="1"/>
  <c r="J48" i="17"/>
  <c r="G64" i="17" s="1"/>
  <c r="J47" i="17"/>
  <c r="G63" i="17" s="1"/>
  <c r="J46" i="17"/>
  <c r="G62" i="17" s="1"/>
  <c r="J45" i="17"/>
  <c r="G61" i="17" s="1"/>
  <c r="J44" i="17"/>
  <c r="G60" i="17" s="1"/>
  <c r="J43" i="17"/>
  <c r="G59" i="17" s="1"/>
  <c r="J42" i="17"/>
  <c r="G58" i="17" s="1"/>
  <c r="J41" i="17"/>
  <c r="G57" i="17" s="1"/>
  <c r="J40" i="17"/>
  <c r="G56" i="17" s="1"/>
  <c r="J39" i="17"/>
  <c r="G55" i="17" s="1"/>
  <c r="J38" i="17"/>
  <c r="G54" i="17" s="1"/>
  <c r="J34" i="17"/>
  <c r="F66" i="17" s="1"/>
  <c r="J33" i="17"/>
  <c r="F65" i="17" s="1"/>
  <c r="J32" i="17"/>
  <c r="F64" i="17" s="1"/>
  <c r="J31" i="17"/>
  <c r="F63" i="17" s="1"/>
  <c r="J30" i="17"/>
  <c r="F62" i="17" s="1"/>
  <c r="J29" i="17"/>
  <c r="F61" i="17" s="1"/>
  <c r="J28" i="17"/>
  <c r="F60" i="17" s="1"/>
  <c r="J27" i="17"/>
  <c r="F59" i="17" s="1"/>
  <c r="J26" i="17"/>
  <c r="F58" i="17" s="1"/>
  <c r="J25" i="17"/>
  <c r="F57" i="17" s="1"/>
  <c r="J24" i="17"/>
  <c r="F56" i="17" s="1"/>
  <c r="J23" i="17"/>
  <c r="F55" i="17" s="1"/>
  <c r="J22" i="17"/>
  <c r="F54" i="17" s="1"/>
  <c r="J29" i="16"/>
  <c r="G38" i="16" s="1"/>
  <c r="J28" i="16"/>
  <c r="G37" i="16" s="1"/>
  <c r="J27" i="16"/>
  <c r="G36" i="16" s="1"/>
  <c r="J26" i="16"/>
  <c r="G35" i="16" s="1"/>
  <c r="J25" i="16"/>
  <c r="G34" i="16" s="1"/>
  <c r="J24" i="16"/>
  <c r="G33" i="16" s="1"/>
  <c r="J20" i="16"/>
  <c r="J19" i="16"/>
  <c r="F37" i="16" s="1"/>
  <c r="J18" i="16"/>
  <c r="J17" i="16"/>
  <c r="F35" i="16" s="1"/>
  <c r="J16" i="16"/>
  <c r="F34" i="16" s="1"/>
  <c r="J15" i="16"/>
  <c r="F33" i="16" s="1"/>
  <c r="J38" i="15"/>
  <c r="G50" i="15" s="1"/>
  <c r="J37" i="15"/>
  <c r="G49" i="15" s="1"/>
  <c r="J36" i="15"/>
  <c r="G48" i="15" s="1"/>
  <c r="J35" i="15"/>
  <c r="G47" i="15" s="1"/>
  <c r="J34" i="15"/>
  <c r="G46" i="15" s="1"/>
  <c r="J33" i="15"/>
  <c r="G45" i="15" s="1"/>
  <c r="J32" i="15"/>
  <c r="G44" i="15" s="1"/>
  <c r="J31" i="15"/>
  <c r="G43" i="15" s="1"/>
  <c r="J30" i="15"/>
  <c r="G42" i="15" s="1"/>
  <c r="F43" i="15"/>
  <c r="F42" i="15"/>
  <c r="J23" i="14"/>
  <c r="G30" i="14" s="1"/>
  <c r="J22" i="14"/>
  <c r="G29" i="14" s="1"/>
  <c r="J21" i="14"/>
  <c r="G28" i="14" s="1"/>
  <c r="J20" i="14"/>
  <c r="G27" i="14" s="1"/>
  <c r="J16" i="14"/>
  <c r="F30" i="14" s="1"/>
  <c r="J15" i="14"/>
  <c r="F29" i="14" s="1"/>
  <c r="J14" i="14"/>
  <c r="F28" i="14" s="1"/>
  <c r="J13" i="14"/>
  <c r="F27" i="14" s="1"/>
  <c r="J29" i="13"/>
  <c r="G38" i="13" s="1"/>
  <c r="J28" i="13"/>
  <c r="G37" i="13" s="1"/>
  <c r="J27" i="13"/>
  <c r="G36" i="13" s="1"/>
  <c r="J26" i="13"/>
  <c r="G35" i="13" s="1"/>
  <c r="J25" i="13"/>
  <c r="G34" i="13" s="1"/>
  <c r="J24" i="13"/>
  <c r="G33" i="13" s="1"/>
  <c r="J20" i="13"/>
  <c r="F38" i="13" s="1"/>
  <c r="J19" i="13"/>
  <c r="F37" i="13" s="1"/>
  <c r="J18" i="13"/>
  <c r="F36" i="13" s="1"/>
  <c r="J17" i="13"/>
  <c r="F35" i="13" s="1"/>
  <c r="J16" i="13"/>
  <c r="F34" i="13" s="1"/>
  <c r="J15" i="13"/>
  <c r="F33" i="13" s="1"/>
  <c r="J41" i="12"/>
  <c r="G54" i="12" s="1"/>
  <c r="J40" i="12"/>
  <c r="G53" i="12" s="1"/>
  <c r="J39" i="12"/>
  <c r="G52" i="12" s="1"/>
  <c r="J38" i="12"/>
  <c r="J37" i="12"/>
  <c r="G50" i="12" s="1"/>
  <c r="J36" i="12"/>
  <c r="G49" i="12" s="1"/>
  <c r="J35" i="12"/>
  <c r="G48" i="12" s="1"/>
  <c r="J34" i="12"/>
  <c r="G47" i="12" s="1"/>
  <c r="J33" i="12"/>
  <c r="G46" i="12" s="1"/>
  <c r="J32" i="12"/>
  <c r="G45" i="12" s="1"/>
  <c r="J28" i="12"/>
  <c r="F54" i="12" s="1"/>
  <c r="J27" i="12"/>
  <c r="J26" i="12"/>
  <c r="F52" i="12" s="1"/>
  <c r="J25" i="12"/>
  <c r="J24" i="12"/>
  <c r="F50" i="12" s="1"/>
  <c r="J23" i="12"/>
  <c r="J22" i="12"/>
  <c r="F48" i="12" s="1"/>
  <c r="J21" i="12"/>
  <c r="F47" i="12" s="1"/>
  <c r="J20" i="12"/>
  <c r="F46" i="12" s="1"/>
  <c r="J19" i="12"/>
  <c r="F45" i="12" s="1"/>
  <c r="J47" i="11"/>
  <c r="G62" i="11" s="1"/>
  <c r="J46" i="11"/>
  <c r="G61" i="11" s="1"/>
  <c r="J45" i="11"/>
  <c r="G60" i="11" s="1"/>
  <c r="J44" i="11"/>
  <c r="G59" i="11" s="1"/>
  <c r="J43" i="11"/>
  <c r="G58" i="11" s="1"/>
  <c r="J42" i="11"/>
  <c r="G57" i="11" s="1"/>
  <c r="J41" i="11"/>
  <c r="G56" i="11" s="1"/>
  <c r="J40" i="11"/>
  <c r="G55" i="11" s="1"/>
  <c r="J39" i="11"/>
  <c r="G54" i="11" s="1"/>
  <c r="J38" i="11"/>
  <c r="G53" i="11" s="1"/>
  <c r="J37" i="11"/>
  <c r="G52" i="11" s="1"/>
  <c r="J36" i="11"/>
  <c r="G51" i="11" s="1"/>
  <c r="J32" i="11"/>
  <c r="F62" i="11" s="1"/>
  <c r="J31" i="11"/>
  <c r="F61" i="11" s="1"/>
  <c r="J30" i="11"/>
  <c r="F60" i="11" s="1"/>
  <c r="J29" i="11"/>
  <c r="F59" i="11" s="1"/>
  <c r="J28" i="11"/>
  <c r="F58" i="11" s="1"/>
  <c r="J27" i="11"/>
  <c r="F57" i="11" s="1"/>
  <c r="J26" i="11"/>
  <c r="F56" i="11" s="1"/>
  <c r="J25" i="11"/>
  <c r="F55" i="11" s="1"/>
  <c r="J24" i="11"/>
  <c r="F54" i="11" s="1"/>
  <c r="J23" i="11"/>
  <c r="F53" i="11" s="1"/>
  <c r="J22" i="11"/>
  <c r="F52" i="11" s="1"/>
  <c r="J21" i="11"/>
  <c r="F51" i="11" s="1"/>
  <c r="J41" i="10"/>
  <c r="G54" i="10" s="1"/>
  <c r="J40" i="10"/>
  <c r="G53" i="10" s="1"/>
  <c r="J39" i="10"/>
  <c r="G52" i="10" s="1"/>
  <c r="J38" i="10"/>
  <c r="G51" i="10" s="1"/>
  <c r="J37" i="10"/>
  <c r="G50" i="10" s="1"/>
  <c r="J36" i="10"/>
  <c r="G49" i="10" s="1"/>
  <c r="J35" i="10"/>
  <c r="G48" i="10" s="1"/>
  <c r="J34" i="10"/>
  <c r="G47" i="10" s="1"/>
  <c r="J33" i="10"/>
  <c r="G46" i="10" s="1"/>
  <c r="J32" i="10"/>
  <c r="G45" i="10" s="1"/>
  <c r="J28" i="10"/>
  <c r="F54" i="10" s="1"/>
  <c r="J27" i="10"/>
  <c r="F53" i="10" s="1"/>
  <c r="J26" i="10"/>
  <c r="F52" i="10" s="1"/>
  <c r="J25" i="10"/>
  <c r="F51" i="10" s="1"/>
  <c r="J24" i="10"/>
  <c r="F50" i="10" s="1"/>
  <c r="J23" i="10"/>
  <c r="F49" i="10" s="1"/>
  <c r="J22" i="10"/>
  <c r="F48" i="10" s="1"/>
  <c r="J21" i="10"/>
  <c r="F47" i="10" s="1"/>
  <c r="J20" i="10"/>
  <c r="F46" i="10" s="1"/>
  <c r="J19" i="10"/>
  <c r="F45" i="10" s="1"/>
  <c r="J44" i="9"/>
  <c r="G58" i="9" s="1"/>
  <c r="J43" i="9"/>
  <c r="G57" i="9" s="1"/>
  <c r="J42" i="9"/>
  <c r="J41" i="9"/>
  <c r="G55" i="9" s="1"/>
  <c r="J40" i="9"/>
  <c r="G54" i="9" s="1"/>
  <c r="J39" i="9"/>
  <c r="G53" i="9" s="1"/>
  <c r="J38" i="9"/>
  <c r="J37" i="9"/>
  <c r="G51" i="9" s="1"/>
  <c r="J36" i="9"/>
  <c r="G50" i="9" s="1"/>
  <c r="J35" i="9"/>
  <c r="G49" i="9" s="1"/>
  <c r="J34" i="9"/>
  <c r="G48" i="9" s="1"/>
  <c r="J30" i="9"/>
  <c r="F58" i="9" s="1"/>
  <c r="J29" i="9"/>
  <c r="F57" i="9" s="1"/>
  <c r="J28" i="9"/>
  <c r="F56" i="9" s="1"/>
  <c r="J27" i="9"/>
  <c r="F55" i="9" s="1"/>
  <c r="J26" i="9"/>
  <c r="F54" i="9" s="1"/>
  <c r="J25" i="9"/>
  <c r="F53" i="9" s="1"/>
  <c r="J24" i="9"/>
  <c r="F52" i="9" s="1"/>
  <c r="J23" i="9"/>
  <c r="F51" i="9" s="1"/>
  <c r="J22" i="9"/>
  <c r="F50" i="9" s="1"/>
  <c r="J21" i="9"/>
  <c r="F49" i="9" s="1"/>
  <c r="J20" i="9"/>
  <c r="F48" i="9" s="1"/>
  <c r="J35" i="8"/>
  <c r="G46" i="8" s="1"/>
  <c r="J34" i="8"/>
  <c r="G45" i="8" s="1"/>
  <c r="J33" i="8"/>
  <c r="G44" i="8" s="1"/>
  <c r="J32" i="8"/>
  <c r="G43" i="8" s="1"/>
  <c r="J31" i="8"/>
  <c r="G42" i="8" s="1"/>
  <c r="J30" i="8"/>
  <c r="G41" i="8" s="1"/>
  <c r="J29" i="8"/>
  <c r="G40" i="8" s="1"/>
  <c r="J28" i="8"/>
  <c r="G39" i="8" s="1"/>
  <c r="J24" i="8"/>
  <c r="F46" i="8" s="1"/>
  <c r="J23" i="8"/>
  <c r="J22" i="8"/>
  <c r="F44" i="8" s="1"/>
  <c r="J21" i="8"/>
  <c r="J20" i="8"/>
  <c r="F42" i="8" s="1"/>
  <c r="J19" i="8"/>
  <c r="F41" i="8" s="1"/>
  <c r="J18" i="8"/>
  <c r="F40" i="8" s="1"/>
  <c r="J17" i="8"/>
  <c r="F39" i="8" s="1"/>
  <c r="J47" i="7"/>
  <c r="G62" i="7" s="1"/>
  <c r="J46" i="7"/>
  <c r="J45" i="7"/>
  <c r="G60" i="7" s="1"/>
  <c r="J44" i="7"/>
  <c r="G59" i="7" s="1"/>
  <c r="J43" i="7"/>
  <c r="G58" i="7" s="1"/>
  <c r="J42" i="7"/>
  <c r="J41" i="7"/>
  <c r="G56" i="7" s="1"/>
  <c r="J40" i="7"/>
  <c r="G55" i="7" s="1"/>
  <c r="J39" i="7"/>
  <c r="G54" i="7" s="1"/>
  <c r="J38" i="7"/>
  <c r="G53" i="7" s="1"/>
  <c r="J37" i="7"/>
  <c r="G52" i="7" s="1"/>
  <c r="J36" i="7"/>
  <c r="J32" i="7"/>
  <c r="F62" i="7" s="1"/>
  <c r="J31" i="7"/>
  <c r="F61" i="7" s="1"/>
  <c r="J30" i="7"/>
  <c r="F60" i="7" s="1"/>
  <c r="J29" i="7"/>
  <c r="F59" i="7" s="1"/>
  <c r="J28" i="7"/>
  <c r="F58" i="7" s="1"/>
  <c r="J27" i="7"/>
  <c r="F57" i="7" s="1"/>
  <c r="J26" i="7"/>
  <c r="F56" i="7" s="1"/>
  <c r="J25" i="7"/>
  <c r="F55" i="7" s="1"/>
  <c r="J24" i="7"/>
  <c r="F54" i="7" s="1"/>
  <c r="J23" i="7"/>
  <c r="F53" i="7" s="1"/>
  <c r="J22" i="7"/>
  <c r="F52" i="7" s="1"/>
  <c r="J21" i="7"/>
  <c r="F51" i="7" s="1"/>
  <c r="J29" i="6"/>
  <c r="G38" i="6" s="1"/>
  <c r="J28" i="6"/>
  <c r="G37" i="6" s="1"/>
  <c r="J27" i="6"/>
  <c r="G36" i="6" s="1"/>
  <c r="J26" i="6"/>
  <c r="G35" i="6" s="1"/>
  <c r="J25" i="6"/>
  <c r="G34" i="6" s="1"/>
  <c r="J24" i="6"/>
  <c r="G33" i="6" s="1"/>
  <c r="J20" i="6"/>
  <c r="F38" i="6" s="1"/>
  <c r="J19" i="6"/>
  <c r="F37" i="6" s="1"/>
  <c r="J18" i="6"/>
  <c r="F36" i="6" s="1"/>
  <c r="J17" i="6"/>
  <c r="F35" i="6" s="1"/>
  <c r="J16" i="6"/>
  <c r="F34" i="6" s="1"/>
  <c r="J15" i="6"/>
  <c r="F33" i="6" s="1"/>
  <c r="J47" i="5"/>
  <c r="G62" i="5" s="1"/>
  <c r="J46" i="5"/>
  <c r="G61" i="5" s="1"/>
  <c r="J45" i="5"/>
  <c r="G60" i="5" s="1"/>
  <c r="J44" i="5"/>
  <c r="G59" i="5" s="1"/>
  <c r="J43" i="5"/>
  <c r="G58" i="5" s="1"/>
  <c r="J42" i="5"/>
  <c r="G57" i="5" s="1"/>
  <c r="J41" i="5"/>
  <c r="G56" i="5" s="1"/>
  <c r="J40" i="5"/>
  <c r="G55" i="5" s="1"/>
  <c r="J39" i="5"/>
  <c r="G54" i="5" s="1"/>
  <c r="J38" i="5"/>
  <c r="G53" i="5" s="1"/>
  <c r="J37" i="5"/>
  <c r="G52" i="5" s="1"/>
  <c r="J36" i="5"/>
  <c r="G51" i="5" s="1"/>
  <c r="J32" i="5"/>
  <c r="F62" i="5" s="1"/>
  <c r="J31" i="5"/>
  <c r="F61" i="5" s="1"/>
  <c r="J30" i="5"/>
  <c r="F60" i="5" s="1"/>
  <c r="J29" i="5"/>
  <c r="F59" i="5" s="1"/>
  <c r="J28" i="5"/>
  <c r="F58" i="5" s="1"/>
  <c r="J27" i="5"/>
  <c r="F57" i="5" s="1"/>
  <c r="J26" i="5"/>
  <c r="F56" i="5" s="1"/>
  <c r="J25" i="5"/>
  <c r="F55" i="5" s="1"/>
  <c r="J24" i="5"/>
  <c r="F54" i="5" s="1"/>
  <c r="J23" i="5"/>
  <c r="F53" i="5" s="1"/>
  <c r="J22" i="5"/>
  <c r="F52" i="5" s="1"/>
  <c r="J21" i="5"/>
  <c r="F51" i="5" s="1"/>
  <c r="J38" i="4"/>
  <c r="J37" i="4"/>
  <c r="G49" i="4" s="1"/>
  <c r="J36" i="4"/>
  <c r="G48" i="4" s="1"/>
  <c r="J35" i="4"/>
  <c r="G47" i="4" s="1"/>
  <c r="J34" i="4"/>
  <c r="G46" i="4" s="1"/>
  <c r="J33" i="4"/>
  <c r="G45" i="4" s="1"/>
  <c r="J32" i="4"/>
  <c r="G44" i="4" s="1"/>
  <c r="J31" i="4"/>
  <c r="G43" i="4" s="1"/>
  <c r="J30" i="4"/>
  <c r="G42" i="4" s="1"/>
  <c r="J26" i="4"/>
  <c r="F50" i="4" s="1"/>
  <c r="J25" i="4"/>
  <c r="F49" i="4" s="1"/>
  <c r="J24" i="4"/>
  <c r="F48" i="4" s="1"/>
  <c r="J23" i="4"/>
  <c r="F47" i="4" s="1"/>
  <c r="J22" i="4"/>
  <c r="F46" i="4" s="1"/>
  <c r="J21" i="4"/>
  <c r="F45" i="4" s="1"/>
  <c r="J20" i="4"/>
  <c r="F44" i="4" s="1"/>
  <c r="J19" i="4"/>
  <c r="F43" i="4" s="1"/>
  <c r="J18" i="4"/>
  <c r="F42" i="4" s="1"/>
  <c r="J44" i="3"/>
  <c r="G58" i="3" s="1"/>
  <c r="J43" i="3"/>
  <c r="G57" i="3" s="1"/>
  <c r="J42" i="3"/>
  <c r="G56" i="3" s="1"/>
  <c r="J41" i="3"/>
  <c r="G55" i="3" s="1"/>
  <c r="J40" i="3"/>
  <c r="G54" i="3" s="1"/>
  <c r="J39" i="3"/>
  <c r="G53" i="3" s="1"/>
  <c r="J38" i="3"/>
  <c r="G52" i="3" s="1"/>
  <c r="J37" i="3"/>
  <c r="G51" i="3" s="1"/>
  <c r="J36" i="3"/>
  <c r="G50" i="3" s="1"/>
  <c r="J35" i="3"/>
  <c r="G49" i="3" s="1"/>
  <c r="J34" i="3"/>
  <c r="G48" i="3" s="1"/>
  <c r="J30" i="3"/>
  <c r="F58" i="3" s="1"/>
  <c r="J29" i="3"/>
  <c r="F57" i="3" s="1"/>
  <c r="J28" i="3"/>
  <c r="F56" i="3" s="1"/>
  <c r="J27" i="3"/>
  <c r="F55" i="3" s="1"/>
  <c r="J26" i="3"/>
  <c r="F54" i="3" s="1"/>
  <c r="J25" i="3"/>
  <c r="F53" i="3" s="1"/>
  <c r="J24" i="3"/>
  <c r="F52" i="3" s="1"/>
  <c r="J23" i="3"/>
  <c r="F51" i="3" s="1"/>
  <c r="J22" i="3"/>
  <c r="F50" i="3" s="1"/>
  <c r="J21" i="3"/>
  <c r="F49" i="3" s="1"/>
  <c r="J20" i="3"/>
  <c r="F48" i="3" s="1"/>
  <c r="J38" i="2"/>
  <c r="G50" i="2" s="1"/>
  <c r="J37" i="2"/>
  <c r="G49" i="2" s="1"/>
  <c r="J36" i="2"/>
  <c r="G48" i="2" s="1"/>
  <c r="J35" i="2"/>
  <c r="G47" i="2" s="1"/>
  <c r="J34" i="2"/>
  <c r="G46" i="2" s="1"/>
  <c r="J33" i="2"/>
  <c r="G45" i="2" s="1"/>
  <c r="J32" i="2"/>
  <c r="G44" i="2" s="1"/>
  <c r="J31" i="2"/>
  <c r="G43" i="2" s="1"/>
  <c r="J30" i="2"/>
  <c r="G42" i="2" s="1"/>
  <c r="J26" i="2"/>
  <c r="F50" i="2" s="1"/>
  <c r="J25" i="2"/>
  <c r="F49" i="2" s="1"/>
  <c r="J24" i="2"/>
  <c r="F48" i="2" s="1"/>
  <c r="J23" i="2"/>
  <c r="F47" i="2" s="1"/>
  <c r="J22" i="2"/>
  <c r="F46" i="2" s="1"/>
  <c r="J21" i="2"/>
  <c r="F45" i="2" s="1"/>
  <c r="J20" i="2"/>
  <c r="F44" i="2" s="1"/>
  <c r="J19" i="2"/>
  <c r="F43" i="2" s="1"/>
  <c r="J18" i="2"/>
  <c r="F42" i="2" s="1"/>
  <c r="E60" i="1"/>
  <c r="J47" i="1"/>
  <c r="G62" i="1" s="1"/>
  <c r="J46" i="1"/>
  <c r="G61" i="1" s="1"/>
  <c r="J45" i="1"/>
  <c r="G60" i="1" s="1"/>
  <c r="J44" i="1"/>
  <c r="G59" i="1" s="1"/>
  <c r="J43" i="1"/>
  <c r="G58" i="1" s="1"/>
  <c r="J42" i="1"/>
  <c r="G57" i="1" s="1"/>
  <c r="J41" i="1"/>
  <c r="G56" i="1" s="1"/>
  <c r="J40" i="1"/>
  <c r="G55" i="1" s="1"/>
  <c r="J39" i="1"/>
  <c r="G54" i="1" s="1"/>
  <c r="J38" i="1"/>
  <c r="G53" i="1" s="1"/>
  <c r="J37" i="1"/>
  <c r="G52" i="1" s="1"/>
  <c r="J36" i="1"/>
  <c r="G51" i="1" s="1"/>
  <c r="J32" i="1"/>
  <c r="F62" i="1" s="1"/>
  <c r="J31" i="1"/>
  <c r="F61" i="1" s="1"/>
  <c r="J30" i="1"/>
  <c r="F60" i="1" s="1"/>
  <c r="J29" i="1"/>
  <c r="F59" i="1" s="1"/>
  <c r="J28" i="1"/>
  <c r="F58" i="1" s="1"/>
  <c r="J27" i="1"/>
  <c r="F57" i="1" s="1"/>
  <c r="J26" i="1"/>
  <c r="F56" i="1" s="1"/>
  <c r="J25" i="1"/>
  <c r="F55" i="1" s="1"/>
  <c r="J24" i="1"/>
  <c r="F54" i="1" s="1"/>
  <c r="J23" i="1"/>
  <c r="F53" i="1" s="1"/>
  <c r="J22" i="1"/>
  <c r="F52" i="1" s="1"/>
  <c r="J21" i="1"/>
  <c r="F51" i="1" s="1"/>
  <c r="J18" i="17"/>
  <c r="E66" i="17" s="1"/>
  <c r="J14" i="4"/>
  <c r="E50" i="4" s="1"/>
  <c r="J13" i="4"/>
  <c r="E49" i="4" s="1"/>
  <c r="J12" i="4"/>
  <c r="J11" i="4"/>
  <c r="E47" i="4" s="1"/>
  <c r="J10" i="4"/>
  <c r="E46" i="4" s="1"/>
  <c r="J9" i="4"/>
  <c r="E45" i="4" s="1"/>
  <c r="J8" i="4"/>
  <c r="E44" i="4" s="1"/>
  <c r="J7" i="4"/>
  <c r="E43" i="4" s="1"/>
  <c r="J6" i="4"/>
  <c r="E42" i="4" s="1"/>
  <c r="J17" i="5"/>
  <c r="E62" i="5" s="1"/>
  <c r="J16" i="5"/>
  <c r="E61" i="5" s="1"/>
  <c r="J15" i="5"/>
  <c r="E60" i="5" s="1"/>
  <c r="J14" i="5"/>
  <c r="E59" i="5" s="1"/>
  <c r="J13" i="5"/>
  <c r="E58" i="5" s="1"/>
  <c r="J12" i="5"/>
  <c r="E57" i="5" s="1"/>
  <c r="J11" i="5"/>
  <c r="E56" i="5" s="1"/>
  <c r="J10" i="5"/>
  <c r="E55" i="5" s="1"/>
  <c r="J9" i="5"/>
  <c r="E54" i="5" s="1"/>
  <c r="J8" i="5"/>
  <c r="E53" i="5" s="1"/>
  <c r="J7" i="5"/>
  <c r="E52" i="5" s="1"/>
  <c r="J6" i="5"/>
  <c r="E51" i="5" s="1"/>
  <c r="J11" i="6"/>
  <c r="E38" i="6" s="1"/>
  <c r="J10" i="6"/>
  <c r="E37" i="6" s="1"/>
  <c r="J9" i="6"/>
  <c r="E36" i="6" s="1"/>
  <c r="J8" i="6"/>
  <c r="E35" i="6" s="1"/>
  <c r="J7" i="6"/>
  <c r="E34" i="6" s="1"/>
  <c r="J6" i="6"/>
  <c r="E33" i="6" s="1"/>
  <c r="J17" i="7"/>
  <c r="E62" i="7" s="1"/>
  <c r="J16" i="7"/>
  <c r="E61" i="7" s="1"/>
  <c r="J15" i="7"/>
  <c r="E60" i="7" s="1"/>
  <c r="J14" i="7"/>
  <c r="E59" i="7" s="1"/>
  <c r="J13" i="7"/>
  <c r="E58" i="7" s="1"/>
  <c r="J12" i="7"/>
  <c r="E57" i="7" s="1"/>
  <c r="J11" i="7"/>
  <c r="E56" i="7" s="1"/>
  <c r="J10" i="7"/>
  <c r="E55" i="7" s="1"/>
  <c r="J9" i="7"/>
  <c r="E54" i="7" s="1"/>
  <c r="J8" i="7"/>
  <c r="E53" i="7" s="1"/>
  <c r="J7" i="7"/>
  <c r="E52" i="7" s="1"/>
  <c r="J6" i="7"/>
  <c r="E51" i="7" s="1"/>
  <c r="J13" i="8"/>
  <c r="E46" i="8" s="1"/>
  <c r="J12" i="8"/>
  <c r="E45" i="8" s="1"/>
  <c r="J11" i="8"/>
  <c r="E44" i="8" s="1"/>
  <c r="J10" i="8"/>
  <c r="E43" i="8" s="1"/>
  <c r="J9" i="8"/>
  <c r="E42" i="8" s="1"/>
  <c r="J8" i="8"/>
  <c r="E41" i="8" s="1"/>
  <c r="J7" i="8"/>
  <c r="E40" i="8" s="1"/>
  <c r="J6" i="8"/>
  <c r="E39" i="8" s="1"/>
  <c r="J16" i="9"/>
  <c r="E58" i="9" s="1"/>
  <c r="J15" i="9"/>
  <c r="E57" i="9" s="1"/>
  <c r="J14" i="9"/>
  <c r="E56" i="9" s="1"/>
  <c r="J13" i="9"/>
  <c r="E55" i="9" s="1"/>
  <c r="J12" i="9"/>
  <c r="E54" i="9" s="1"/>
  <c r="J11" i="9"/>
  <c r="E53" i="9" s="1"/>
  <c r="J10" i="9"/>
  <c r="E52" i="9" s="1"/>
  <c r="J9" i="9"/>
  <c r="E51" i="9" s="1"/>
  <c r="J8" i="9"/>
  <c r="E50" i="9" s="1"/>
  <c r="J7" i="9"/>
  <c r="E49" i="9" s="1"/>
  <c r="J6" i="9"/>
  <c r="E48" i="9" s="1"/>
  <c r="J15" i="10"/>
  <c r="E54" i="10" s="1"/>
  <c r="J14" i="10"/>
  <c r="E53" i="10" s="1"/>
  <c r="J13" i="10"/>
  <c r="E52" i="10" s="1"/>
  <c r="J12" i="10"/>
  <c r="E51" i="10" s="1"/>
  <c r="J11" i="10"/>
  <c r="E50" i="10" s="1"/>
  <c r="J10" i="10"/>
  <c r="E49" i="10" s="1"/>
  <c r="J9" i="10"/>
  <c r="E48" i="10" s="1"/>
  <c r="J8" i="10"/>
  <c r="E47" i="10" s="1"/>
  <c r="J7" i="10"/>
  <c r="E46" i="10" s="1"/>
  <c r="J6" i="10"/>
  <c r="E45" i="10" s="1"/>
  <c r="J17" i="11"/>
  <c r="E62" i="11" s="1"/>
  <c r="J16" i="11"/>
  <c r="E61" i="11" s="1"/>
  <c r="J15" i="11"/>
  <c r="E60" i="11" s="1"/>
  <c r="J14" i="11"/>
  <c r="E59" i="11" s="1"/>
  <c r="J13" i="11"/>
  <c r="E58" i="11" s="1"/>
  <c r="J12" i="11"/>
  <c r="E57" i="11" s="1"/>
  <c r="J11" i="11"/>
  <c r="E56" i="11" s="1"/>
  <c r="J10" i="11"/>
  <c r="E55" i="11" s="1"/>
  <c r="J9" i="11"/>
  <c r="E54" i="11" s="1"/>
  <c r="J8" i="11"/>
  <c r="E53" i="11" s="1"/>
  <c r="J7" i="11"/>
  <c r="E52" i="11" s="1"/>
  <c r="J6" i="11"/>
  <c r="E51" i="11" s="1"/>
  <c r="J15" i="12"/>
  <c r="E54" i="12" s="1"/>
  <c r="J14" i="12"/>
  <c r="E53" i="12" s="1"/>
  <c r="J13" i="12"/>
  <c r="E52" i="12" s="1"/>
  <c r="J12" i="12"/>
  <c r="E51" i="12" s="1"/>
  <c r="J11" i="12"/>
  <c r="E50" i="12" s="1"/>
  <c r="J10" i="12"/>
  <c r="E49" i="12" s="1"/>
  <c r="J9" i="12"/>
  <c r="E48" i="12" s="1"/>
  <c r="J8" i="12"/>
  <c r="E47" i="12" s="1"/>
  <c r="J7" i="12"/>
  <c r="E46" i="12" s="1"/>
  <c r="J6" i="12"/>
  <c r="E45" i="12" s="1"/>
  <c r="J11" i="13"/>
  <c r="E38" i="13" s="1"/>
  <c r="J10" i="13"/>
  <c r="E37" i="13" s="1"/>
  <c r="J9" i="13"/>
  <c r="E36" i="13" s="1"/>
  <c r="J8" i="13"/>
  <c r="E35" i="13" s="1"/>
  <c r="J7" i="13"/>
  <c r="E34" i="13" s="1"/>
  <c r="J6" i="13"/>
  <c r="E33" i="13" s="1"/>
  <c r="J9" i="14"/>
  <c r="J8" i="14"/>
  <c r="E29" i="14" s="1"/>
  <c r="J7" i="14"/>
  <c r="E28" i="14" s="1"/>
  <c r="J6" i="14"/>
  <c r="E27" i="14" s="1"/>
  <c r="J14" i="15"/>
  <c r="E50" i="15" s="1"/>
  <c r="J13" i="15"/>
  <c r="E49" i="15" s="1"/>
  <c r="J12" i="15"/>
  <c r="E48" i="15" s="1"/>
  <c r="J11" i="15"/>
  <c r="E47" i="15" s="1"/>
  <c r="J10" i="15"/>
  <c r="E46" i="15" s="1"/>
  <c r="J9" i="15"/>
  <c r="E45" i="15" s="1"/>
  <c r="J8" i="15"/>
  <c r="E44" i="15" s="1"/>
  <c r="J7" i="15"/>
  <c r="E43" i="15" s="1"/>
  <c r="J6" i="15"/>
  <c r="E42" i="15" s="1"/>
  <c r="J11" i="16"/>
  <c r="E38" i="16" s="1"/>
  <c r="J10" i="16"/>
  <c r="E37" i="16" s="1"/>
  <c r="J9" i="16"/>
  <c r="E36" i="16" s="1"/>
  <c r="J8" i="16"/>
  <c r="E35" i="16" s="1"/>
  <c r="J7" i="16"/>
  <c r="E34" i="16" s="1"/>
  <c r="J6" i="16"/>
  <c r="E33" i="16" s="1"/>
  <c r="J17" i="17"/>
  <c r="E65" i="17" s="1"/>
  <c r="J16" i="17"/>
  <c r="E64" i="17" s="1"/>
  <c r="J15" i="17"/>
  <c r="E63" i="17" s="1"/>
  <c r="J14" i="17"/>
  <c r="E62" i="17" s="1"/>
  <c r="J13" i="17"/>
  <c r="E61" i="17" s="1"/>
  <c r="J12" i="17"/>
  <c r="E60" i="17" s="1"/>
  <c r="J11" i="17"/>
  <c r="E59" i="17" s="1"/>
  <c r="J10" i="17"/>
  <c r="E58" i="17" s="1"/>
  <c r="J9" i="17"/>
  <c r="E57" i="17" s="1"/>
  <c r="J8" i="17"/>
  <c r="E56" i="17" s="1"/>
  <c r="J7" i="17"/>
  <c r="E55" i="17" s="1"/>
  <c r="J6" i="17"/>
  <c r="E54" i="17" s="1"/>
  <c r="J15" i="18"/>
  <c r="E54" i="18" s="1"/>
  <c r="J14" i="18"/>
  <c r="E53" i="18" s="1"/>
  <c r="J13" i="18"/>
  <c r="E52" i="18" s="1"/>
  <c r="J12" i="18"/>
  <c r="E51" i="18" s="1"/>
  <c r="J11" i="18"/>
  <c r="E50" i="18" s="1"/>
  <c r="J10" i="18"/>
  <c r="E49" i="18" s="1"/>
  <c r="J9" i="18"/>
  <c r="E48" i="18" s="1"/>
  <c r="J8" i="18"/>
  <c r="E47" i="18" s="1"/>
  <c r="J7" i="18"/>
  <c r="E46" i="18" s="1"/>
  <c r="J6" i="18"/>
  <c r="E45" i="18" s="1"/>
  <c r="J10" i="19"/>
  <c r="E34" i="19" s="1"/>
  <c r="J9" i="19"/>
  <c r="E33" i="19" s="1"/>
  <c r="J8" i="19"/>
  <c r="E32" i="19" s="1"/>
  <c r="J7" i="19"/>
  <c r="E31" i="19" s="1"/>
  <c r="J6" i="19"/>
  <c r="E30" i="19" s="1"/>
  <c r="J9" i="20"/>
  <c r="E30" i="20" s="1"/>
  <c r="J8" i="20"/>
  <c r="E29" i="20" s="1"/>
  <c r="J7" i="20"/>
  <c r="E28" i="20" s="1"/>
  <c r="J6" i="20"/>
  <c r="E27" i="20" s="1"/>
  <c r="J16" i="21"/>
  <c r="E58" i="21" s="1"/>
  <c r="J15" i="21"/>
  <c r="E57" i="21" s="1"/>
  <c r="J14" i="21"/>
  <c r="E56" i="21" s="1"/>
  <c r="J13" i="21"/>
  <c r="E55" i="21" s="1"/>
  <c r="J12" i="21"/>
  <c r="E54" i="21" s="1"/>
  <c r="J11" i="21"/>
  <c r="E53" i="21" s="1"/>
  <c r="J10" i="21"/>
  <c r="E52" i="21" s="1"/>
  <c r="J9" i="21"/>
  <c r="E51" i="21" s="1"/>
  <c r="J8" i="21"/>
  <c r="E50" i="21" s="1"/>
  <c r="J7" i="21"/>
  <c r="E49" i="21" s="1"/>
  <c r="J6" i="21"/>
  <c r="E48" i="21" s="1"/>
  <c r="J13" i="22"/>
  <c r="E46" i="22" s="1"/>
  <c r="J12" i="22"/>
  <c r="E45" i="22" s="1"/>
  <c r="J11" i="22"/>
  <c r="E44" i="22" s="1"/>
  <c r="J10" i="22"/>
  <c r="E43" i="22" s="1"/>
  <c r="J9" i="22"/>
  <c r="E42" i="22" s="1"/>
  <c r="J8" i="22"/>
  <c r="E41" i="22" s="1"/>
  <c r="J7" i="22"/>
  <c r="E40" i="22" s="1"/>
  <c r="J6" i="22"/>
  <c r="E39" i="22" s="1"/>
  <c r="J17" i="23"/>
  <c r="E62" i="23" s="1"/>
  <c r="J15" i="23"/>
  <c r="E60" i="23" s="1"/>
  <c r="J14" i="23"/>
  <c r="E59" i="23" s="1"/>
  <c r="J13" i="23"/>
  <c r="E58" i="23" s="1"/>
  <c r="J12" i="23"/>
  <c r="E57" i="23" s="1"/>
  <c r="J11" i="23"/>
  <c r="E56" i="23" s="1"/>
  <c r="J10" i="23"/>
  <c r="E55" i="23" s="1"/>
  <c r="J9" i="23"/>
  <c r="E54" i="23" s="1"/>
  <c r="J8" i="23"/>
  <c r="E53" i="23" s="1"/>
  <c r="J7" i="23"/>
  <c r="E52" i="23" s="1"/>
  <c r="J6" i="23"/>
  <c r="E51" i="23" s="1"/>
  <c r="J16" i="24"/>
  <c r="E58" i="24" s="1"/>
  <c r="J15" i="24"/>
  <c r="E57" i="24" s="1"/>
  <c r="J14" i="24"/>
  <c r="E56" i="24" s="1"/>
  <c r="J13" i="24"/>
  <c r="E55" i="24" s="1"/>
  <c r="J12" i="24"/>
  <c r="E54" i="24" s="1"/>
  <c r="J11" i="24"/>
  <c r="E53" i="24" s="1"/>
  <c r="J10" i="24"/>
  <c r="E52" i="24" s="1"/>
  <c r="J9" i="24"/>
  <c r="E51" i="24" s="1"/>
  <c r="J8" i="24"/>
  <c r="E50" i="24" s="1"/>
  <c r="J7" i="24"/>
  <c r="E49" i="24" s="1"/>
  <c r="J6" i="24"/>
  <c r="E48" i="24" s="1"/>
  <c r="J11" i="25"/>
  <c r="E38" i="25" s="1"/>
  <c r="J10" i="25"/>
  <c r="E37" i="25" s="1"/>
  <c r="J9" i="25"/>
  <c r="E36" i="25" s="1"/>
  <c r="J8" i="25"/>
  <c r="E35" i="25" s="1"/>
  <c r="J7" i="25"/>
  <c r="E34" i="25" s="1"/>
  <c r="J6" i="25"/>
  <c r="E33" i="25" s="1"/>
  <c r="J7" i="26"/>
  <c r="E22" i="26" s="1"/>
  <c r="J6" i="26"/>
  <c r="E21" i="26" s="1"/>
  <c r="J16" i="27"/>
  <c r="E58" i="27" s="1"/>
  <c r="J15" i="27"/>
  <c r="E57" i="27" s="1"/>
  <c r="J14" i="27"/>
  <c r="E56" i="27" s="1"/>
  <c r="J13" i="27"/>
  <c r="E55" i="27" s="1"/>
  <c r="J12" i="27"/>
  <c r="E54" i="27" s="1"/>
  <c r="J11" i="27"/>
  <c r="E53" i="27" s="1"/>
  <c r="J10" i="27"/>
  <c r="E52" i="27" s="1"/>
  <c r="J9" i="27"/>
  <c r="E51" i="27" s="1"/>
  <c r="J8" i="27"/>
  <c r="E50" i="27" s="1"/>
  <c r="J7" i="27"/>
  <c r="E49" i="27" s="1"/>
  <c r="J6" i="27"/>
  <c r="E48" i="27" s="1"/>
  <c r="J11" i="28"/>
  <c r="E38" i="28" s="1"/>
  <c r="J10" i="28"/>
  <c r="E37" i="28" s="1"/>
  <c r="J9" i="28"/>
  <c r="E36" i="28" s="1"/>
  <c r="J8" i="28"/>
  <c r="E35" i="28" s="1"/>
  <c r="J7" i="28"/>
  <c r="E34" i="28" s="1"/>
  <c r="J6" i="28"/>
  <c r="E33" i="28" s="1"/>
  <c r="J15" i="29"/>
  <c r="E54" i="29" s="1"/>
  <c r="J14" i="29"/>
  <c r="E53" i="29" s="1"/>
  <c r="J13" i="29"/>
  <c r="E52" i="29" s="1"/>
  <c r="J12" i="29"/>
  <c r="E51" i="29" s="1"/>
  <c r="J11" i="29"/>
  <c r="E50" i="29" s="1"/>
  <c r="J10" i="29"/>
  <c r="E49" i="29" s="1"/>
  <c r="J9" i="29"/>
  <c r="E48" i="29" s="1"/>
  <c r="J8" i="29"/>
  <c r="E47" i="29" s="1"/>
  <c r="J7" i="29"/>
  <c r="E46" i="29" s="1"/>
  <c r="J6" i="29"/>
  <c r="E45" i="29" s="1"/>
  <c r="J12" i="30"/>
  <c r="E42" i="30" s="1"/>
  <c r="J11" i="30"/>
  <c r="E41" i="30" s="1"/>
  <c r="J10" i="30"/>
  <c r="E40" i="30" s="1"/>
  <c r="J9" i="30"/>
  <c r="E39" i="30" s="1"/>
  <c r="J8" i="30"/>
  <c r="E38" i="30" s="1"/>
  <c r="J7" i="30"/>
  <c r="E37" i="30" s="1"/>
  <c r="J6" i="30"/>
  <c r="E36" i="30" s="1"/>
  <c r="J8" i="31"/>
  <c r="E26" i="31" s="1"/>
  <c r="J7" i="31"/>
  <c r="E25" i="31" s="1"/>
  <c r="J6" i="31"/>
  <c r="E24" i="31" s="1"/>
  <c r="J11" i="32"/>
  <c r="E38" i="32" s="1"/>
  <c r="J10" i="32"/>
  <c r="E37" i="32" s="1"/>
  <c r="J9" i="32"/>
  <c r="E36" i="32" s="1"/>
  <c r="J8" i="32"/>
  <c r="E35" i="32" s="1"/>
  <c r="J7" i="32"/>
  <c r="E34" i="32" s="1"/>
  <c r="J6" i="32"/>
  <c r="E33" i="32" s="1"/>
  <c r="J12" i="33"/>
  <c r="E42" i="33" s="1"/>
  <c r="J11" i="33"/>
  <c r="E41" i="33" s="1"/>
  <c r="J10" i="33"/>
  <c r="E40" i="33" s="1"/>
  <c r="J9" i="33"/>
  <c r="E39" i="33" s="1"/>
  <c r="J8" i="33"/>
  <c r="E38" i="33" s="1"/>
  <c r="J7" i="33"/>
  <c r="E37" i="33" s="1"/>
  <c r="J6" i="33"/>
  <c r="E36" i="33" s="1"/>
  <c r="J8" i="34"/>
  <c r="E26" i="34" s="1"/>
  <c r="J7" i="34"/>
  <c r="E25" i="34" s="1"/>
  <c r="J6" i="34"/>
  <c r="E24" i="34" s="1"/>
  <c r="J7" i="35"/>
  <c r="E22" i="35" s="1"/>
  <c r="J6" i="35"/>
  <c r="E21" i="35" s="1"/>
  <c r="J16" i="3"/>
  <c r="E58" i="3" s="1"/>
  <c r="J15" i="3"/>
  <c r="E57" i="3" s="1"/>
  <c r="J14" i="3"/>
  <c r="E56" i="3" s="1"/>
  <c r="J13" i="3"/>
  <c r="E55" i="3" s="1"/>
  <c r="J12" i="3"/>
  <c r="E54" i="3" s="1"/>
  <c r="J11" i="3"/>
  <c r="E53" i="3" s="1"/>
  <c r="J10" i="3"/>
  <c r="E52" i="3" s="1"/>
  <c r="J9" i="3"/>
  <c r="E51" i="3" s="1"/>
  <c r="J8" i="3"/>
  <c r="E50" i="3" s="1"/>
  <c r="J7" i="3"/>
  <c r="E49" i="3" s="1"/>
  <c r="J6" i="3"/>
  <c r="E48" i="3" s="1"/>
  <c r="J14" i="2"/>
  <c r="E50" i="2" s="1"/>
  <c r="J13" i="2"/>
  <c r="E49" i="2" s="1"/>
  <c r="J12" i="2"/>
  <c r="E48" i="2" s="1"/>
  <c r="J11" i="2"/>
  <c r="E47" i="2" s="1"/>
  <c r="J10" i="2"/>
  <c r="E46" i="2" s="1"/>
  <c r="J9" i="2"/>
  <c r="E45" i="2" s="1"/>
  <c r="J8" i="2"/>
  <c r="E44" i="2" s="1"/>
  <c r="J7" i="2"/>
  <c r="E43" i="2" s="1"/>
  <c r="J6" i="2"/>
  <c r="E42" i="2" s="1"/>
  <c r="J7" i="1"/>
  <c r="E52" i="1" s="1"/>
  <c r="J8" i="1"/>
  <c r="E53" i="1" s="1"/>
  <c r="J9" i="1"/>
  <c r="E54" i="1" s="1"/>
  <c r="J10" i="1"/>
  <c r="E55" i="1" s="1"/>
  <c r="J11" i="1"/>
  <c r="E56" i="1" s="1"/>
  <c r="J12" i="1"/>
  <c r="E57" i="1" s="1"/>
  <c r="J13" i="1"/>
  <c r="E58" i="1" s="1"/>
  <c r="J14" i="1"/>
  <c r="E59" i="1" s="1"/>
  <c r="J15" i="1"/>
  <c r="J16" i="1"/>
  <c r="E61" i="1" s="1"/>
  <c r="J17" i="1"/>
  <c r="E62" i="1" s="1"/>
  <c r="J6" i="1"/>
  <c r="E51" i="1" s="1"/>
  <c r="H26" i="34" l="1"/>
  <c r="H40" i="33"/>
  <c r="H41" i="33"/>
  <c r="H42" i="33"/>
  <c r="H39" i="33"/>
  <c r="H36" i="32"/>
  <c r="H37" i="32"/>
  <c r="H35" i="32"/>
  <c r="H38" i="32"/>
  <c r="H42" i="30"/>
  <c r="H40" i="30"/>
  <c r="H41" i="30"/>
  <c r="H54" i="29"/>
  <c r="H53" i="29"/>
  <c r="H51" i="29"/>
  <c r="H49" i="29"/>
  <c r="H47" i="29"/>
  <c r="H48" i="29"/>
  <c r="H52" i="29"/>
  <c r="H37" i="28"/>
  <c r="H38" i="28"/>
  <c r="H36" i="28"/>
  <c r="H55" i="27"/>
  <c r="H52" i="27"/>
  <c r="H56" i="27"/>
  <c r="H53" i="27"/>
  <c r="H57" i="27"/>
  <c r="H51" i="27"/>
  <c r="H54" i="27"/>
  <c r="H58" i="27"/>
  <c r="H36" i="25"/>
  <c r="H37" i="25"/>
  <c r="I37" i="25" s="1"/>
  <c r="J37" i="25" s="1"/>
  <c r="H38" i="25"/>
  <c r="I38" i="25"/>
  <c r="J38" i="25" s="1"/>
  <c r="H52" i="24"/>
  <c r="H57" i="24"/>
  <c r="H58" i="24"/>
  <c r="H54" i="24"/>
  <c r="H56" i="24"/>
  <c r="H53" i="24"/>
  <c r="H51" i="24"/>
  <c r="H55" i="24"/>
  <c r="I62" i="23"/>
  <c r="J62" i="23" s="1"/>
  <c r="H62" i="23"/>
  <c r="H43" i="22"/>
  <c r="H44" i="22"/>
  <c r="H45" i="22"/>
  <c r="H42" i="22"/>
  <c r="H46" i="22"/>
  <c r="H58" i="21"/>
  <c r="H51" i="21"/>
  <c r="H55" i="21"/>
  <c r="H52" i="21"/>
  <c r="H56" i="21"/>
  <c r="H53" i="21"/>
  <c r="H57" i="21"/>
  <c r="H54" i="21"/>
  <c r="H30" i="20"/>
  <c r="H34" i="19"/>
  <c r="H33" i="19"/>
  <c r="H57" i="11"/>
  <c r="H61" i="11"/>
  <c r="H58" i="11"/>
  <c r="H62" i="11"/>
  <c r="H55" i="11"/>
  <c r="H59" i="11"/>
  <c r="H56" i="11"/>
  <c r="H60" i="11"/>
  <c r="H45" i="8"/>
  <c r="H46" i="8"/>
  <c r="H43" i="8"/>
  <c r="H44" i="8"/>
  <c r="H42" i="8"/>
  <c r="H54" i="9"/>
  <c r="H58" i="9"/>
  <c r="H51" i="9"/>
  <c r="H55" i="9"/>
  <c r="H52" i="9"/>
  <c r="H53" i="9"/>
  <c r="H57" i="9"/>
  <c r="H55" i="7"/>
  <c r="H56" i="7"/>
  <c r="H60" i="7"/>
  <c r="H61" i="7"/>
  <c r="H57" i="7"/>
  <c r="H58" i="7"/>
  <c r="H62" i="7"/>
  <c r="H59" i="7"/>
  <c r="H36" i="6"/>
  <c r="H37" i="6"/>
  <c r="I37" i="6"/>
  <c r="J37" i="6" s="1"/>
  <c r="H38" i="6"/>
  <c r="H56" i="5"/>
  <c r="H60" i="5"/>
  <c r="H57" i="5"/>
  <c r="I57" i="5"/>
  <c r="J57" i="5" s="1"/>
  <c r="H61" i="5"/>
  <c r="H58" i="5"/>
  <c r="H62" i="5"/>
  <c r="H55" i="5"/>
  <c r="H54" i="5"/>
  <c r="H48" i="4"/>
  <c r="H46" i="4"/>
  <c r="H50" i="4"/>
  <c r="H47" i="4"/>
  <c r="H49" i="4"/>
  <c r="H57" i="3"/>
  <c r="H50" i="3"/>
  <c r="H54" i="3"/>
  <c r="H58" i="3"/>
  <c r="H55" i="3"/>
  <c r="H51" i="3"/>
  <c r="H52" i="3"/>
  <c r="I52" i="3"/>
  <c r="J52" i="3" s="1"/>
  <c r="H56" i="3"/>
  <c r="H53" i="3"/>
  <c r="H49" i="2"/>
  <c r="H46" i="2"/>
  <c r="H50" i="2"/>
  <c r="H45" i="2"/>
  <c r="H47" i="2"/>
  <c r="H48" i="2"/>
  <c r="H58" i="1"/>
  <c r="H61" i="1"/>
  <c r="H57" i="1"/>
  <c r="H62" i="1"/>
  <c r="I62" i="1"/>
  <c r="J62" i="1" s="1"/>
  <c r="H60" i="1"/>
  <c r="H56" i="1"/>
  <c r="H55" i="23"/>
  <c r="H59" i="23"/>
  <c r="H56" i="23"/>
  <c r="H60" i="23"/>
  <c r="H57" i="23"/>
  <c r="H54" i="23"/>
  <c r="H58" i="23"/>
  <c r="H50" i="18"/>
  <c r="H49" i="18"/>
  <c r="H48" i="18"/>
  <c r="H59" i="17"/>
  <c r="H60" i="17"/>
  <c r="H64" i="17"/>
  <c r="H61" i="17"/>
  <c r="H65" i="17"/>
  <c r="H66" i="17"/>
  <c r="H57" i="17"/>
  <c r="H58" i="17"/>
  <c r="H62" i="17"/>
  <c r="I62" i="17"/>
  <c r="J62" i="17" s="1"/>
  <c r="H36" i="16"/>
  <c r="H37" i="16"/>
  <c r="H38" i="16"/>
  <c r="H48" i="15"/>
  <c r="H49" i="15"/>
  <c r="H50" i="15"/>
  <c r="H30" i="14"/>
  <c r="H37" i="13"/>
  <c r="H38" i="13"/>
  <c r="H49" i="12"/>
  <c r="I49" i="12"/>
  <c r="J49" i="12" s="1"/>
  <c r="H53" i="12"/>
  <c r="H50" i="12"/>
  <c r="H54" i="12"/>
  <c r="H51" i="12"/>
  <c r="H52" i="12"/>
  <c r="H50" i="10"/>
  <c r="H54" i="10"/>
  <c r="H51" i="10"/>
  <c r="H48" i="10"/>
  <c r="H52" i="10"/>
  <c r="H53" i="10"/>
  <c r="H52" i="18"/>
  <c r="I52" i="18"/>
  <c r="J52" i="18" s="1"/>
  <c r="H48" i="12"/>
  <c r="I48" i="12"/>
  <c r="J48" i="12" s="1"/>
  <c r="H21" i="35"/>
  <c r="H22" i="35"/>
  <c r="H24" i="34"/>
  <c r="I24" i="34" s="1"/>
  <c r="J24" i="34" s="1"/>
  <c r="H25" i="34"/>
  <c r="H36" i="33"/>
  <c r="H37" i="33"/>
  <c r="H38" i="33"/>
  <c r="I38" i="33"/>
  <c r="J38" i="33" s="1"/>
  <c r="H34" i="32"/>
  <c r="H24" i="31"/>
  <c r="H25" i="31"/>
  <c r="H26" i="31"/>
  <c r="H36" i="30"/>
  <c r="H37" i="30"/>
  <c r="H39" i="30"/>
  <c r="H38" i="30"/>
  <c r="I38" i="30"/>
  <c r="J38" i="30" s="1"/>
  <c r="H50" i="29"/>
  <c r="H45" i="29"/>
  <c r="H46" i="29"/>
  <c r="H33" i="28"/>
  <c r="I34" i="28" s="1"/>
  <c r="J34" i="28" s="1"/>
  <c r="H34" i="28"/>
  <c r="H35" i="28"/>
  <c r="H49" i="27"/>
  <c r="H48" i="27"/>
  <c r="H50" i="27"/>
  <c r="I50" i="27" s="1"/>
  <c r="J50" i="27" s="1"/>
  <c r="H22" i="26"/>
  <c r="I22" i="26" s="1"/>
  <c r="J22" i="26" s="1"/>
  <c r="H21" i="26"/>
  <c r="H34" i="25"/>
  <c r="H35" i="25"/>
  <c r="H33" i="25"/>
  <c r="H49" i="24"/>
  <c r="I49" i="24" s="1"/>
  <c r="J49" i="24" s="1"/>
  <c r="H50" i="24"/>
  <c r="H52" i="23"/>
  <c r="H53" i="23"/>
  <c r="H40" i="22"/>
  <c r="H41" i="22"/>
  <c r="H49" i="21"/>
  <c r="H50" i="21"/>
  <c r="H48" i="21"/>
  <c r="H28" i="20"/>
  <c r="I28" i="20" s="1"/>
  <c r="J28" i="20" s="1"/>
  <c r="H30" i="19"/>
  <c r="I30" i="19" s="1"/>
  <c r="J30" i="19" s="1"/>
  <c r="H31" i="19"/>
  <c r="I34" i="19" s="1"/>
  <c r="J34" i="19" s="1"/>
  <c r="H32" i="19"/>
  <c r="H45" i="18"/>
  <c r="H46" i="18"/>
  <c r="I46" i="18" s="1"/>
  <c r="J46" i="18" s="1"/>
  <c r="H54" i="18"/>
  <c r="H47" i="18"/>
  <c r="H53" i="18"/>
  <c r="H51" i="18"/>
  <c r="I51" i="18" s="1"/>
  <c r="J51" i="18" s="1"/>
  <c r="H55" i="17"/>
  <c r="H56" i="17"/>
  <c r="H54" i="17"/>
  <c r="H35" i="16"/>
  <c r="I35" i="16" s="1"/>
  <c r="J35" i="16" s="1"/>
  <c r="H34" i="16"/>
  <c r="H33" i="16"/>
  <c r="H44" i="15"/>
  <c r="I44" i="15" s="1"/>
  <c r="J44" i="15" s="1"/>
  <c r="H47" i="15"/>
  <c r="H46" i="15"/>
  <c r="H45" i="15"/>
  <c r="H43" i="15"/>
  <c r="H28" i="14"/>
  <c r="I28" i="14" s="1"/>
  <c r="J28" i="14" s="1"/>
  <c r="H29" i="14"/>
  <c r="H34" i="13"/>
  <c r="H35" i="13"/>
  <c r="H36" i="13"/>
  <c r="H45" i="12"/>
  <c r="H46" i="12"/>
  <c r="H47" i="12"/>
  <c r="I47" i="12" s="1"/>
  <c r="J47" i="12" s="1"/>
  <c r="H52" i="11"/>
  <c r="H53" i="11"/>
  <c r="H54" i="11"/>
  <c r="H49" i="10"/>
  <c r="H47" i="10"/>
  <c r="H46" i="10"/>
  <c r="I46" i="10" s="1"/>
  <c r="J46" i="10" s="1"/>
  <c r="H56" i="9"/>
  <c r="H49" i="9"/>
  <c r="H50" i="9"/>
  <c r="H41" i="8"/>
  <c r="I41" i="8" s="1"/>
  <c r="J41" i="8" s="1"/>
  <c r="H40" i="8"/>
  <c r="H54" i="7"/>
  <c r="I54" i="7" s="1"/>
  <c r="J54" i="7" s="1"/>
  <c r="H52" i="7"/>
  <c r="H51" i="7"/>
  <c r="I58" i="7" s="1"/>
  <c r="J58" i="7" s="1"/>
  <c r="H53" i="7"/>
  <c r="H34" i="6"/>
  <c r="I34" i="6" s="1"/>
  <c r="J34" i="6" s="1"/>
  <c r="H35" i="6"/>
  <c r="H51" i="5"/>
  <c r="H53" i="5"/>
  <c r="H52" i="5"/>
  <c r="H42" i="4"/>
  <c r="I46" i="4" s="1"/>
  <c r="J46" i="4" s="1"/>
  <c r="H43" i="4"/>
  <c r="H45" i="4"/>
  <c r="H44" i="4"/>
  <c r="H43" i="2"/>
  <c r="I47" i="2" s="1"/>
  <c r="J47" i="2" s="1"/>
  <c r="H44" i="2"/>
  <c r="H59" i="1"/>
  <c r="H52" i="1"/>
  <c r="H51" i="1"/>
  <c r="I37" i="33"/>
  <c r="J37" i="33" s="1"/>
  <c r="I36" i="33"/>
  <c r="J36" i="33" s="1"/>
  <c r="I45" i="29"/>
  <c r="J45" i="29" s="1"/>
  <c r="I48" i="27"/>
  <c r="J48" i="27" s="1"/>
  <c r="I34" i="25"/>
  <c r="J34" i="25" s="1"/>
  <c r="H48" i="24"/>
  <c r="I51" i="23"/>
  <c r="H51" i="23"/>
  <c r="I40" i="22"/>
  <c r="J40" i="22" s="1"/>
  <c r="H39" i="22"/>
  <c r="H29" i="20"/>
  <c r="I29" i="20" s="1"/>
  <c r="J29" i="20" s="1"/>
  <c r="H27" i="20"/>
  <c r="I27" i="20" s="1"/>
  <c r="H63" i="17"/>
  <c r="J54" i="17" s="1"/>
  <c r="I34" i="16"/>
  <c r="J34" i="16" s="1"/>
  <c r="H27" i="14"/>
  <c r="H33" i="13"/>
  <c r="H45" i="10"/>
  <c r="I39" i="8"/>
  <c r="H39" i="8"/>
  <c r="I52" i="7"/>
  <c r="J52" i="7" s="1"/>
  <c r="I33" i="6"/>
  <c r="H33" i="6"/>
  <c r="H59" i="5"/>
  <c r="I59" i="5" s="1"/>
  <c r="J59" i="5" s="1"/>
  <c r="H49" i="3"/>
  <c r="H42" i="2"/>
  <c r="H33" i="32"/>
  <c r="H42" i="15"/>
  <c r="H51" i="11"/>
  <c r="H48" i="9"/>
  <c r="H48" i="3"/>
  <c r="I48" i="3" s="1"/>
  <c r="H55" i="1"/>
  <c r="H54" i="1"/>
  <c r="H53" i="1"/>
  <c r="I21" i="35" l="1"/>
  <c r="J21" i="35" s="1"/>
  <c r="I22" i="35"/>
  <c r="J22" i="35" s="1"/>
  <c r="I26" i="34"/>
  <c r="J26" i="34" s="1"/>
  <c r="I25" i="34"/>
  <c r="J25" i="34" s="1"/>
  <c r="I39" i="33"/>
  <c r="J39" i="33" s="1"/>
  <c r="I42" i="33"/>
  <c r="J42" i="33" s="1"/>
  <c r="I41" i="33"/>
  <c r="J41" i="33" s="1"/>
  <c r="I40" i="33"/>
  <c r="J40" i="33" s="1"/>
  <c r="I38" i="32"/>
  <c r="J38" i="32" s="1"/>
  <c r="I37" i="32"/>
  <c r="J37" i="32" s="1"/>
  <c r="I35" i="32"/>
  <c r="J35" i="32" s="1"/>
  <c r="I36" i="32"/>
  <c r="J36" i="32" s="1"/>
  <c r="I33" i="32"/>
  <c r="J33" i="32" s="1"/>
  <c r="I34" i="32"/>
  <c r="J34" i="32" s="1"/>
  <c r="I24" i="31"/>
  <c r="J24" i="31" s="1"/>
  <c r="I25" i="31"/>
  <c r="J25" i="31" s="1"/>
  <c r="I26" i="31"/>
  <c r="J26" i="31" s="1"/>
  <c r="I40" i="30"/>
  <c r="J40" i="30" s="1"/>
  <c r="I36" i="30"/>
  <c r="J36" i="30" s="1"/>
  <c r="I41" i="30"/>
  <c r="J41" i="30" s="1"/>
  <c r="I39" i="30"/>
  <c r="J39" i="30" s="1"/>
  <c r="I42" i="30"/>
  <c r="J42" i="30" s="1"/>
  <c r="I37" i="30"/>
  <c r="J37" i="30" s="1"/>
  <c r="I48" i="29"/>
  <c r="J48" i="29" s="1"/>
  <c r="I46" i="29"/>
  <c r="J46" i="29" s="1"/>
  <c r="I49" i="29"/>
  <c r="J49" i="29" s="1"/>
  <c r="I53" i="29"/>
  <c r="J53" i="29" s="1"/>
  <c r="I52" i="29"/>
  <c r="J52" i="29" s="1"/>
  <c r="I47" i="29"/>
  <c r="J47" i="29" s="1"/>
  <c r="I51" i="29"/>
  <c r="J51" i="29" s="1"/>
  <c r="I54" i="29"/>
  <c r="J54" i="29" s="1"/>
  <c r="I50" i="29"/>
  <c r="J50" i="29" s="1"/>
  <c r="I35" i="28"/>
  <c r="J35" i="28" s="1"/>
  <c r="I33" i="28"/>
  <c r="J33" i="28" s="1"/>
  <c r="I38" i="28"/>
  <c r="J38" i="28" s="1"/>
  <c r="I36" i="28"/>
  <c r="J36" i="28" s="1"/>
  <c r="I37" i="28"/>
  <c r="J37" i="28" s="1"/>
  <c r="I54" i="27"/>
  <c r="J54" i="27" s="1"/>
  <c r="I53" i="27"/>
  <c r="J53" i="27" s="1"/>
  <c r="I51" i="27"/>
  <c r="J51" i="27" s="1"/>
  <c r="I52" i="27"/>
  <c r="J52" i="27" s="1"/>
  <c r="I58" i="27"/>
  <c r="J58" i="27" s="1"/>
  <c r="I55" i="27"/>
  <c r="J55" i="27" s="1"/>
  <c r="I49" i="27"/>
  <c r="J49" i="27" s="1"/>
  <c r="I57" i="27"/>
  <c r="J57" i="27" s="1"/>
  <c r="I56" i="27"/>
  <c r="J56" i="27" s="1"/>
  <c r="I21" i="26"/>
  <c r="J21" i="26" s="1"/>
  <c r="I35" i="25"/>
  <c r="J35" i="25" s="1"/>
  <c r="I33" i="25"/>
  <c r="J33" i="25" s="1"/>
  <c r="I36" i="25"/>
  <c r="J36" i="25" s="1"/>
  <c r="I57" i="24"/>
  <c r="J57" i="24" s="1"/>
  <c r="I48" i="24"/>
  <c r="J48" i="24" s="1"/>
  <c r="I50" i="24"/>
  <c r="J50" i="24" s="1"/>
  <c r="I58" i="24"/>
  <c r="J58" i="24" s="1"/>
  <c r="I53" i="24"/>
  <c r="J53" i="24" s="1"/>
  <c r="I51" i="24"/>
  <c r="J51" i="24" s="1"/>
  <c r="I52" i="24"/>
  <c r="J52" i="24" s="1"/>
  <c r="I55" i="24"/>
  <c r="J55" i="24" s="1"/>
  <c r="I56" i="24"/>
  <c r="J56" i="24" s="1"/>
  <c r="I54" i="24"/>
  <c r="J54" i="24" s="1"/>
  <c r="I52" i="23"/>
  <c r="J52" i="23" s="1"/>
  <c r="I59" i="23"/>
  <c r="J59" i="23" s="1"/>
  <c r="I60" i="23"/>
  <c r="J60" i="23" s="1"/>
  <c r="I53" i="23"/>
  <c r="J53" i="23" s="1"/>
  <c r="I55" i="23"/>
  <c r="J55" i="23" s="1"/>
  <c r="I54" i="23"/>
  <c r="J54" i="23" s="1"/>
  <c r="I58" i="23"/>
  <c r="J58" i="23" s="1"/>
  <c r="I56" i="23"/>
  <c r="J56" i="23" s="1"/>
  <c r="I61" i="23"/>
  <c r="J61" i="23" s="1"/>
  <c r="I57" i="23"/>
  <c r="J57" i="23" s="1"/>
  <c r="I39" i="22"/>
  <c r="J39" i="22" s="1"/>
  <c r="I42" i="22"/>
  <c r="J42" i="22" s="1"/>
  <c r="I45" i="22"/>
  <c r="J45" i="22" s="1"/>
  <c r="I44" i="22"/>
  <c r="J44" i="22" s="1"/>
  <c r="I46" i="22"/>
  <c r="J46" i="22" s="1"/>
  <c r="I43" i="22"/>
  <c r="J43" i="22" s="1"/>
  <c r="I41" i="22"/>
  <c r="J41" i="22" s="1"/>
  <c r="I48" i="21"/>
  <c r="J48" i="21" s="1"/>
  <c r="I49" i="21"/>
  <c r="J49" i="21" s="1"/>
  <c r="I54" i="21"/>
  <c r="J54" i="21" s="1"/>
  <c r="I52" i="21"/>
  <c r="J52" i="21" s="1"/>
  <c r="I51" i="21"/>
  <c r="J51" i="21" s="1"/>
  <c r="I57" i="21"/>
  <c r="J57" i="21" s="1"/>
  <c r="I58" i="21"/>
  <c r="J58" i="21" s="1"/>
  <c r="I56" i="21"/>
  <c r="J56" i="21" s="1"/>
  <c r="I55" i="21"/>
  <c r="J55" i="21" s="1"/>
  <c r="I53" i="21"/>
  <c r="J53" i="21" s="1"/>
  <c r="I50" i="21"/>
  <c r="J50" i="21" s="1"/>
  <c r="I30" i="20"/>
  <c r="J30" i="20" s="1"/>
  <c r="I32" i="19"/>
  <c r="J32" i="19" s="1"/>
  <c r="I33" i="19"/>
  <c r="J33" i="19" s="1"/>
  <c r="I31" i="19"/>
  <c r="J31" i="19" s="1"/>
  <c r="I60" i="11"/>
  <c r="J60" i="11" s="1"/>
  <c r="I62" i="11"/>
  <c r="J62" i="11" s="1"/>
  <c r="I56" i="11"/>
  <c r="J56" i="11" s="1"/>
  <c r="I58" i="11"/>
  <c r="J58" i="11" s="1"/>
  <c r="I54" i="11"/>
  <c r="J54" i="11" s="1"/>
  <c r="I59" i="11"/>
  <c r="J59" i="11" s="1"/>
  <c r="I61" i="11"/>
  <c r="J61" i="11" s="1"/>
  <c r="I53" i="11"/>
  <c r="J53" i="11" s="1"/>
  <c r="I55" i="11"/>
  <c r="J55" i="11" s="1"/>
  <c r="I57" i="11"/>
  <c r="J57" i="11" s="1"/>
  <c r="I52" i="11"/>
  <c r="J52" i="11" s="1"/>
  <c r="I51" i="11"/>
  <c r="J51" i="11" s="1"/>
  <c r="I40" i="8"/>
  <c r="J40" i="8" s="1"/>
  <c r="I42" i="8"/>
  <c r="J42" i="8" s="1"/>
  <c r="I45" i="8"/>
  <c r="J45" i="8" s="1"/>
  <c r="I46" i="8"/>
  <c r="J46" i="8" s="1"/>
  <c r="I43" i="8"/>
  <c r="J43" i="8" s="1"/>
  <c r="I44" i="8"/>
  <c r="J44" i="8" s="1"/>
  <c r="I50" i="9"/>
  <c r="J50" i="9" s="1"/>
  <c r="I48" i="9"/>
  <c r="I49" i="9"/>
  <c r="J49" i="9" s="1"/>
  <c r="I55" i="9"/>
  <c r="J55" i="9" s="1"/>
  <c r="I57" i="9"/>
  <c r="J57" i="9" s="1"/>
  <c r="I51" i="9"/>
  <c r="J51" i="9" s="1"/>
  <c r="I53" i="9"/>
  <c r="J53" i="9" s="1"/>
  <c r="I58" i="9"/>
  <c r="J58" i="9" s="1"/>
  <c r="I52" i="9"/>
  <c r="J52" i="9" s="1"/>
  <c r="I54" i="9"/>
  <c r="J54" i="9" s="1"/>
  <c r="I56" i="9"/>
  <c r="J56" i="9" s="1"/>
  <c r="I61" i="7"/>
  <c r="J61" i="7" s="1"/>
  <c r="I60" i="7"/>
  <c r="J60" i="7" s="1"/>
  <c r="I53" i="7"/>
  <c r="J53" i="7" s="1"/>
  <c r="I56" i="7"/>
  <c r="J56" i="7" s="1"/>
  <c r="I57" i="7"/>
  <c r="J57" i="7" s="1"/>
  <c r="I55" i="7"/>
  <c r="J55" i="7" s="1"/>
  <c r="I59" i="7"/>
  <c r="J59" i="7" s="1"/>
  <c r="I62" i="7"/>
  <c r="J62" i="7" s="1"/>
  <c r="I51" i="7"/>
  <c r="J51" i="7" s="1"/>
  <c r="I35" i="6"/>
  <c r="J35" i="6" s="1"/>
  <c r="I38" i="6"/>
  <c r="J38" i="6" s="1"/>
  <c r="I36" i="6"/>
  <c r="J36" i="6" s="1"/>
  <c r="I52" i="5"/>
  <c r="J52" i="5" s="1"/>
  <c r="I62" i="5"/>
  <c r="J62" i="5" s="1"/>
  <c r="I60" i="5"/>
  <c r="J60" i="5" s="1"/>
  <c r="I54" i="5"/>
  <c r="J54" i="5" s="1"/>
  <c r="I61" i="5"/>
  <c r="J61" i="5" s="1"/>
  <c r="I55" i="5"/>
  <c r="J55" i="5" s="1"/>
  <c r="I53" i="5"/>
  <c r="J53" i="5" s="1"/>
  <c r="I56" i="5"/>
  <c r="J56" i="5" s="1"/>
  <c r="I51" i="5"/>
  <c r="J51" i="5" s="1"/>
  <c r="I58" i="5"/>
  <c r="J58" i="5" s="1"/>
  <c r="I43" i="4"/>
  <c r="J43" i="4" s="1"/>
  <c r="I42" i="4"/>
  <c r="J42" i="4" s="1"/>
  <c r="I50" i="4"/>
  <c r="J50" i="4" s="1"/>
  <c r="I49" i="4"/>
  <c r="J49" i="4" s="1"/>
  <c r="I45" i="4"/>
  <c r="J45" i="4" s="1"/>
  <c r="I48" i="4"/>
  <c r="J48" i="4" s="1"/>
  <c r="I47" i="4"/>
  <c r="J47" i="4" s="1"/>
  <c r="I44" i="4"/>
  <c r="J44" i="4" s="1"/>
  <c r="I58" i="3"/>
  <c r="J58" i="3" s="1"/>
  <c r="I53" i="3"/>
  <c r="J53" i="3" s="1"/>
  <c r="I54" i="3"/>
  <c r="J54" i="3" s="1"/>
  <c r="I51" i="3"/>
  <c r="J51" i="3" s="1"/>
  <c r="I50" i="3"/>
  <c r="J50" i="3" s="1"/>
  <c r="I56" i="3"/>
  <c r="J56" i="3" s="1"/>
  <c r="I55" i="3"/>
  <c r="J55" i="3" s="1"/>
  <c r="I57" i="3"/>
  <c r="J57" i="3" s="1"/>
  <c r="I45" i="2"/>
  <c r="J45" i="2" s="1"/>
  <c r="I44" i="2"/>
  <c r="J44" i="2" s="1"/>
  <c r="I48" i="2"/>
  <c r="J48" i="2" s="1"/>
  <c r="I46" i="2"/>
  <c r="J46" i="2" s="1"/>
  <c r="I49" i="2"/>
  <c r="J49" i="2" s="1"/>
  <c r="I50" i="2"/>
  <c r="J50" i="2" s="1"/>
  <c r="I57" i="1"/>
  <c r="J57" i="1" s="1"/>
  <c r="I56" i="1"/>
  <c r="J56" i="1" s="1"/>
  <c r="I59" i="1"/>
  <c r="J59" i="1" s="1"/>
  <c r="I58" i="1"/>
  <c r="J58" i="1" s="1"/>
  <c r="I60" i="1"/>
  <c r="J60" i="1" s="1"/>
  <c r="I61" i="1"/>
  <c r="J61" i="1" s="1"/>
  <c r="I53" i="18"/>
  <c r="J53" i="18" s="1"/>
  <c r="I45" i="18"/>
  <c r="J45" i="18" s="1"/>
  <c r="I47" i="18"/>
  <c r="J47" i="18" s="1"/>
  <c r="I54" i="18"/>
  <c r="J54" i="18" s="1"/>
  <c r="I49" i="18"/>
  <c r="J49" i="18" s="1"/>
  <c r="I48" i="18"/>
  <c r="J48" i="18" s="1"/>
  <c r="I50" i="18"/>
  <c r="J50" i="18" s="1"/>
  <c r="I56" i="17"/>
  <c r="J56" i="17" s="1"/>
  <c r="I58" i="17"/>
  <c r="J58" i="17" s="1"/>
  <c r="I61" i="17"/>
  <c r="J61" i="17" s="1"/>
  <c r="I57" i="17"/>
  <c r="J57" i="17" s="1"/>
  <c r="I64" i="17"/>
  <c r="J64" i="17" s="1"/>
  <c r="I66" i="17"/>
  <c r="J66" i="17" s="1"/>
  <c r="I60" i="17"/>
  <c r="J60" i="17" s="1"/>
  <c r="I65" i="17"/>
  <c r="J65" i="17" s="1"/>
  <c r="I59" i="17"/>
  <c r="J59" i="17" s="1"/>
  <c r="I63" i="17"/>
  <c r="J63" i="17" s="1"/>
  <c r="I33" i="16"/>
  <c r="J33" i="16" s="1"/>
  <c r="I38" i="16"/>
  <c r="J38" i="16" s="1"/>
  <c r="I37" i="16"/>
  <c r="J37" i="16" s="1"/>
  <c r="I36" i="16"/>
  <c r="J36" i="16" s="1"/>
  <c r="I43" i="15"/>
  <c r="J43" i="15" s="1"/>
  <c r="I45" i="15"/>
  <c r="J45" i="15" s="1"/>
  <c r="I50" i="15"/>
  <c r="J50" i="15" s="1"/>
  <c r="I47" i="15"/>
  <c r="J47" i="15" s="1"/>
  <c r="I49" i="15"/>
  <c r="J49" i="15" s="1"/>
  <c r="I48" i="15"/>
  <c r="J48" i="15" s="1"/>
  <c r="I42" i="15"/>
  <c r="J42" i="15" s="1"/>
  <c r="I46" i="15"/>
  <c r="J46" i="15" s="1"/>
  <c r="I30" i="14"/>
  <c r="J30" i="14" s="1"/>
  <c r="I27" i="14"/>
  <c r="J27" i="14" s="1"/>
  <c r="I29" i="14"/>
  <c r="J29" i="14" s="1"/>
  <c r="I34" i="13"/>
  <c r="J34" i="13" s="1"/>
  <c r="I36" i="13"/>
  <c r="J36" i="13" s="1"/>
  <c r="I38" i="13"/>
  <c r="J38" i="13" s="1"/>
  <c r="I37" i="13"/>
  <c r="J37" i="13" s="1"/>
  <c r="I35" i="13"/>
  <c r="J35" i="13" s="1"/>
  <c r="I33" i="13"/>
  <c r="J33" i="13" s="1"/>
  <c r="I52" i="12"/>
  <c r="J52" i="12" s="1"/>
  <c r="I53" i="12"/>
  <c r="J53" i="12" s="1"/>
  <c r="I45" i="12"/>
  <c r="J45" i="12" s="1"/>
  <c r="I54" i="12"/>
  <c r="J54" i="12" s="1"/>
  <c r="I46" i="12"/>
  <c r="J46" i="12" s="1"/>
  <c r="I51" i="12"/>
  <c r="J51" i="12" s="1"/>
  <c r="I50" i="12"/>
  <c r="J50" i="12" s="1"/>
  <c r="I48" i="10"/>
  <c r="J48" i="10" s="1"/>
  <c r="I47" i="10"/>
  <c r="J47" i="10" s="1"/>
  <c r="I54" i="10"/>
  <c r="J54" i="10" s="1"/>
  <c r="I50" i="10"/>
  <c r="J50" i="10" s="1"/>
  <c r="I53" i="10"/>
  <c r="J53" i="10" s="1"/>
  <c r="I52" i="10"/>
  <c r="J52" i="10" s="1"/>
  <c r="I51" i="10"/>
  <c r="J51" i="10" s="1"/>
  <c r="I45" i="10"/>
  <c r="J45" i="10" s="1"/>
  <c r="I49" i="10"/>
  <c r="J49" i="10" s="1"/>
  <c r="J51" i="23"/>
  <c r="J39" i="8"/>
  <c r="J33" i="6"/>
  <c r="J27" i="20"/>
  <c r="I55" i="17"/>
  <c r="J55" i="17" s="1"/>
  <c r="J48" i="9"/>
  <c r="I49" i="3"/>
  <c r="J49" i="3" s="1"/>
  <c r="J48" i="3"/>
  <c r="I43" i="2"/>
  <c r="J43" i="2" s="1"/>
  <c r="I42" i="2"/>
  <c r="J42" i="2" s="1"/>
  <c r="I55" i="1"/>
  <c r="J55" i="1" s="1"/>
  <c r="I53" i="1"/>
  <c r="J53" i="1" s="1"/>
  <c r="I52" i="1"/>
  <c r="J52" i="1" s="1"/>
  <c r="I51" i="1"/>
  <c r="J51" i="1" s="1"/>
  <c r="I54" i="1"/>
  <c r="J54" i="1" s="1"/>
</calcChain>
</file>

<file path=xl/sharedStrings.xml><?xml version="1.0" encoding="utf-8"?>
<sst xmlns="http://schemas.openxmlformats.org/spreadsheetml/2006/main" count="5045" uniqueCount="478">
  <si>
    <t>Gymnast Name</t>
  </si>
  <si>
    <t>Club Name</t>
  </si>
  <si>
    <t>Region</t>
  </si>
  <si>
    <t>Maia Gillespie</t>
  </si>
  <si>
    <t>Scotland</t>
  </si>
  <si>
    <t>Reo Burgess</t>
  </si>
  <si>
    <t>Mia Jones</t>
  </si>
  <si>
    <t>North West</t>
  </si>
  <si>
    <t>Megan Bailey</t>
  </si>
  <si>
    <t>Yorkshire</t>
  </si>
  <si>
    <t>Bethan Purdie</t>
  </si>
  <si>
    <t>Wales</t>
  </si>
  <si>
    <t>Alicia Atkinson</t>
  </si>
  <si>
    <t>Synergy</t>
  </si>
  <si>
    <t>West Midlands</t>
  </si>
  <si>
    <t>Isabelle Purgavie</t>
  </si>
  <si>
    <t>East Midlands</t>
  </si>
  <si>
    <t>Rebeka Allsop</t>
  </si>
  <si>
    <t xml:space="preserve">East  </t>
  </si>
  <si>
    <t>Kayleigh Down</t>
  </si>
  <si>
    <t>South West</t>
  </si>
  <si>
    <t>Grace Taylor</t>
  </si>
  <si>
    <t xml:space="preserve">South  </t>
  </si>
  <si>
    <t>Sophie Reynolds</t>
  </si>
  <si>
    <t>South East</t>
  </si>
  <si>
    <t>Courtney Herbert</t>
  </si>
  <si>
    <t>Sportac 76</t>
  </si>
  <si>
    <t>London</t>
  </si>
  <si>
    <t>Hayden Cowherd</t>
  </si>
  <si>
    <t>Dafydd Pawlett</t>
  </si>
  <si>
    <t>Jack Bartlett</t>
  </si>
  <si>
    <t>Harvey Kay</t>
  </si>
  <si>
    <t>Enrique Pazaran</t>
  </si>
  <si>
    <t>East</t>
  </si>
  <si>
    <t>Finley Doubleday</t>
  </si>
  <si>
    <t>South</t>
  </si>
  <si>
    <t>Bradley Gold</t>
  </si>
  <si>
    <t>Kias Russell</t>
  </si>
  <si>
    <t>Daniel Martin</t>
  </si>
  <si>
    <t>Ellie Wilson</t>
  </si>
  <si>
    <t>Ellie Milnes</t>
  </si>
  <si>
    <t>Lucy Bonner</t>
  </si>
  <si>
    <t>Nicole May Tyrrell</t>
  </si>
  <si>
    <t>Eleanor Dobson</t>
  </si>
  <si>
    <t>Jessica Sneddon</t>
  </si>
  <si>
    <t>Lannece Hole</t>
  </si>
  <si>
    <t>Eli Middleton</t>
  </si>
  <si>
    <t>Erin Eastmond</t>
  </si>
  <si>
    <t>Allstarz</t>
  </si>
  <si>
    <t>Beth McMichael</t>
  </si>
  <si>
    <t>Allander G C</t>
  </si>
  <si>
    <t>Dempsey McGeough</t>
  </si>
  <si>
    <t>Lewis Cann</t>
  </si>
  <si>
    <t>Maldwyn Dragons</t>
  </si>
  <si>
    <t>Ben Padginton</t>
  </si>
  <si>
    <t>Connor Litton</t>
  </si>
  <si>
    <t>Declan Nimmo</t>
  </si>
  <si>
    <t>Zak O'Connor</t>
  </si>
  <si>
    <t>O.l.g.a. Poole</t>
  </si>
  <si>
    <t>Jarred Dunford</t>
  </si>
  <si>
    <t>Evan Deas</t>
  </si>
  <si>
    <t>Cole Parker</t>
  </si>
  <si>
    <t>Paul Perkins</t>
  </si>
  <si>
    <t>Cerys Spencer</t>
  </si>
  <si>
    <t>Eve Mulvaney</t>
  </si>
  <si>
    <t>Ellie Rhodes</t>
  </si>
  <si>
    <t>Bryony Davies</t>
  </si>
  <si>
    <t>Alice Derrick</t>
  </si>
  <si>
    <t>Jessica Wragg</t>
  </si>
  <si>
    <t>Hannah Broad</t>
  </si>
  <si>
    <t>Jane Diedrick-Wilson</t>
  </si>
  <si>
    <t>Becky Sanders</t>
  </si>
  <si>
    <t>Ava Parry</t>
  </si>
  <si>
    <t>Amy Cook</t>
  </si>
  <si>
    <t>Tianna Mckenzie</t>
  </si>
  <si>
    <t>Matthew Whitfield</t>
  </si>
  <si>
    <t>Arran Fuller</t>
  </si>
  <si>
    <t>Adam Jones</t>
  </si>
  <si>
    <t>Harrison Shoemark</t>
  </si>
  <si>
    <t>Noah Ling</t>
  </si>
  <si>
    <t>Connor Russell</t>
  </si>
  <si>
    <t>Georgia Walker</t>
  </si>
  <si>
    <t>Clare Stringer</t>
  </si>
  <si>
    <t>Francesca Carpenter</t>
  </si>
  <si>
    <t>Katie Church</t>
  </si>
  <si>
    <t>Emily Kennedy</t>
  </si>
  <si>
    <t>Ashira Sears</t>
  </si>
  <si>
    <t>Penny McNamara</t>
  </si>
  <si>
    <t>Mackenzie Goodall</t>
  </si>
  <si>
    <t>Ava Llewellyn</t>
  </si>
  <si>
    <t>Erin Goddard</t>
  </si>
  <si>
    <t>Mared Cole</t>
  </si>
  <si>
    <t>Reem Al-Omishy</t>
  </si>
  <si>
    <t>La-Shane Dawkins-Mcleod</t>
  </si>
  <si>
    <t>Kyle Deas</t>
  </si>
  <si>
    <t>James Richardson</t>
  </si>
  <si>
    <t>Ben Phillips</t>
  </si>
  <si>
    <t>Thomas D'Souza</t>
  </si>
  <si>
    <t>Archie Minns</t>
  </si>
  <si>
    <t>Daniel Giles</t>
  </si>
  <si>
    <t>Ethan Law</t>
  </si>
  <si>
    <t>Emily Treacher</t>
  </si>
  <si>
    <t xml:space="preserve">South </t>
  </si>
  <si>
    <t>Katie Blackford</t>
  </si>
  <si>
    <t>Kelisha Johnson</t>
  </si>
  <si>
    <t>Dayna Duncan</t>
  </si>
  <si>
    <t>DGC2k</t>
  </si>
  <si>
    <t xml:space="preserve">Jenny Lawson </t>
  </si>
  <si>
    <t>Amy Bryers</t>
  </si>
  <si>
    <t>Sally Jackson</t>
  </si>
  <si>
    <t>Eliana Marsella</t>
  </si>
  <si>
    <t>Darcey Whittingham</t>
  </si>
  <si>
    <t>Jessica Sexton Barnes</t>
  </si>
  <si>
    <t>Kaylee Jemison</t>
  </si>
  <si>
    <t>Oliver Pridmore</t>
  </si>
  <si>
    <t>Sittingbourne Swifts</t>
  </si>
  <si>
    <t>Baris Osman</t>
  </si>
  <si>
    <t>Lachlann Murphy</t>
  </si>
  <si>
    <t>Oliver Todd</t>
  </si>
  <si>
    <t>Ewan Morrell</t>
  </si>
  <si>
    <t>Finlay Angus</t>
  </si>
  <si>
    <t>Benjamin Hampton</t>
  </si>
  <si>
    <t>Blake Lambo</t>
  </si>
  <si>
    <t>Toby Ross</t>
  </si>
  <si>
    <t>Tyler George</t>
  </si>
  <si>
    <t>Louise Jones</t>
  </si>
  <si>
    <t>MK Springers</t>
  </si>
  <si>
    <t>Chelsea Borrego-O'Callaghan</t>
  </si>
  <si>
    <t>Rachel Dunne</t>
  </si>
  <si>
    <t>Holly Cochrane</t>
  </si>
  <si>
    <t>Keir Nyambega</t>
  </si>
  <si>
    <t>Mia Foster</t>
  </si>
  <si>
    <t>Evie McBurney</t>
  </si>
  <si>
    <t>Jade Griffiths</t>
  </si>
  <si>
    <t>Georgia Whitehead</t>
  </si>
  <si>
    <t>Chloe Gell</t>
  </si>
  <si>
    <t>Amy Thurgood</t>
  </si>
  <si>
    <t>Becky Keene</t>
  </si>
  <si>
    <t>Cameron Rooney</t>
  </si>
  <si>
    <t>Ross Hume</t>
  </si>
  <si>
    <t>Spencer Mallender</t>
  </si>
  <si>
    <t>Ben Clay</t>
  </si>
  <si>
    <t>Samuel Creagh</t>
  </si>
  <si>
    <t>Joshua Miller</t>
  </si>
  <si>
    <t>George Harris</t>
  </si>
  <si>
    <t>William Blenkin</t>
  </si>
  <si>
    <t>Jack Humphray</t>
  </si>
  <si>
    <t>Nathan Little</t>
  </si>
  <si>
    <t>Sophie Collier</t>
  </si>
  <si>
    <t>Lauren Oldale</t>
  </si>
  <si>
    <t>Holly Davies</t>
  </si>
  <si>
    <t>Shayla Nolan</t>
  </si>
  <si>
    <t>Ruby Cleary</t>
  </si>
  <si>
    <t>Abbie Gray</t>
  </si>
  <si>
    <t>Johnpaul Neylon</t>
  </si>
  <si>
    <t>Oliver Evans</t>
  </si>
  <si>
    <t>Dylan Parry</t>
  </si>
  <si>
    <t>Josiah Du Pre</t>
  </si>
  <si>
    <t>Sophie Templeton</t>
  </si>
  <si>
    <t>Emma Harris</t>
  </si>
  <si>
    <t>Laura Humphreys</t>
  </si>
  <si>
    <t>Daisy Brandom</t>
  </si>
  <si>
    <t>Natalia Squire</t>
  </si>
  <si>
    <t>Safiya Briscoe-Francis</t>
  </si>
  <si>
    <t>Holly Richardson</t>
  </si>
  <si>
    <t>Eve Coates</t>
  </si>
  <si>
    <t>Annabel Watson</t>
  </si>
  <si>
    <t>Finlay Gray</t>
  </si>
  <si>
    <t>Emmy Osisioma</t>
  </si>
  <si>
    <t>Luke Brightman</t>
  </si>
  <si>
    <t>Robert McGuire</t>
  </si>
  <si>
    <t>Luke Walter</t>
  </si>
  <si>
    <t>Ethan Lewis</t>
  </si>
  <si>
    <t>Katie Bruce</t>
  </si>
  <si>
    <t>Chloe Baker</t>
  </si>
  <si>
    <t>Hannah Walker</t>
  </si>
  <si>
    <t>Angelica Brooks</t>
  </si>
  <si>
    <t>Eleanor Lloyd</t>
  </si>
  <si>
    <t>Kate Lees</t>
  </si>
  <si>
    <t>Louisa Dewey</t>
  </si>
  <si>
    <t>Lucy Kingsman</t>
  </si>
  <si>
    <t>Patrycja Kusaczuk</t>
  </si>
  <si>
    <t>Jane Stevenson</t>
  </si>
  <si>
    <t>Georgia Lane</t>
  </si>
  <si>
    <t>Samantha Biddlestone</t>
  </si>
  <si>
    <t>Sarah Mirfin</t>
  </si>
  <si>
    <t>William Feneley</t>
  </si>
  <si>
    <t>Rhys Mounce</t>
  </si>
  <si>
    <t>Nathaniel Allman</t>
  </si>
  <si>
    <t>Jack Taylor</t>
  </si>
  <si>
    <t>Jack Rees</t>
  </si>
  <si>
    <t>Brian Freeman</t>
  </si>
  <si>
    <t>Johnathon Rimmer</t>
  </si>
  <si>
    <t>Tom Clay</t>
  </si>
  <si>
    <t>Aidan Clewlow</t>
  </si>
  <si>
    <t>George Swinson</t>
  </si>
  <si>
    <t>Megan Pattinson</t>
  </si>
  <si>
    <t>Katie Skeaping</t>
  </si>
  <si>
    <t>Amelia Christie</t>
  </si>
  <si>
    <t>Lucy Allan</t>
  </si>
  <si>
    <t>Georgi Issott</t>
  </si>
  <si>
    <t>Jordan Brady-Williams</t>
  </si>
  <si>
    <t>Joseph Aston</t>
  </si>
  <si>
    <t>Tristan Anton</t>
  </si>
  <si>
    <t>Jasper Cooke</t>
  </si>
  <si>
    <t>Alissa Denniston</t>
  </si>
  <si>
    <t>Sky Ballantyne</t>
  </si>
  <si>
    <t>Evie Slater</t>
  </si>
  <si>
    <t>Keely Manser</t>
  </si>
  <si>
    <t>Isabel Waldron</t>
  </si>
  <si>
    <t>Catie Burns</t>
  </si>
  <si>
    <t>Isabella Danieli</t>
  </si>
  <si>
    <t>Rachel Heron</t>
  </si>
  <si>
    <t>Lauren Watts</t>
  </si>
  <si>
    <t>Kirsten Oliver</t>
  </si>
  <si>
    <t>Bethan Farley</t>
  </si>
  <si>
    <t>Sean Harrison</t>
  </si>
  <si>
    <t>Luke Sinclair</t>
  </si>
  <si>
    <t>Wiliam Todd</t>
  </si>
  <si>
    <t>Spencer Gore</t>
  </si>
  <si>
    <t>Daniel Dixon</t>
  </si>
  <si>
    <t>Jack Grabham</t>
  </si>
  <si>
    <t>Matthew Bull</t>
  </si>
  <si>
    <t>Daniel Cox</t>
  </si>
  <si>
    <t>Natasha Rushbrooke</t>
  </si>
  <si>
    <t>Leanne Kingscote</t>
  </si>
  <si>
    <t>Checkers</t>
  </si>
  <si>
    <t>Emily Goss</t>
  </si>
  <si>
    <t>Phoebe Gibson</t>
  </si>
  <si>
    <t>Kaitlin Beattie</t>
  </si>
  <si>
    <t>Hope Rackstraw</t>
  </si>
  <si>
    <t>Katie Oake</t>
  </si>
  <si>
    <t>Bethany Dickinson</t>
  </si>
  <si>
    <t>Hannah Edwards</t>
  </si>
  <si>
    <t>Kelsie Ward</t>
  </si>
  <si>
    <t>Emily Heslin</t>
  </si>
  <si>
    <t>Andrew Jarmaine</t>
  </si>
  <si>
    <t>Joshua Boreham</t>
  </si>
  <si>
    <t>Dean Murrell</t>
  </si>
  <si>
    <t>Reece Philip</t>
  </si>
  <si>
    <t>Adam Boggett</t>
  </si>
  <si>
    <t>Sam Wriglesworth</t>
  </si>
  <si>
    <t>Steffan Thomas</t>
  </si>
  <si>
    <t>Lee Harris</t>
  </si>
  <si>
    <t>Daniel Dyche</t>
  </si>
  <si>
    <t>Dominic Carter</t>
  </si>
  <si>
    <t>George Norman</t>
  </si>
  <si>
    <t>Aimee Boyd</t>
  </si>
  <si>
    <t>Millie Arcangelo</t>
  </si>
  <si>
    <t>Celyn Rees</t>
  </si>
  <si>
    <t>Amelia Holland</t>
  </si>
  <si>
    <t>Abigail Tingey</t>
  </si>
  <si>
    <t>Faith Williams</t>
  </si>
  <si>
    <t>Harry Bassett</t>
  </si>
  <si>
    <t>Marcus Adams</t>
  </si>
  <si>
    <t>Robyn Wooldridge</t>
  </si>
  <si>
    <t>Ashleigh Heath</t>
  </si>
  <si>
    <t>Charlotte Hamilton</t>
  </si>
  <si>
    <t>Erin Stone</t>
  </si>
  <si>
    <t>Amy Edwards</t>
  </si>
  <si>
    <t>Zoe Walker</t>
  </si>
  <si>
    <t>Hawys Davies</t>
  </si>
  <si>
    <t>Chloe Holton</t>
  </si>
  <si>
    <t>Ellie Simpson</t>
  </si>
  <si>
    <t>Chloe Dymock</t>
  </si>
  <si>
    <t>Libby Bunker</t>
  </si>
  <si>
    <t>Ioan Edwards</t>
  </si>
  <si>
    <t>Ty-Quwan Harris</t>
  </si>
  <si>
    <t>Oliver Swinson</t>
  </si>
  <si>
    <t>Luke Winner</t>
  </si>
  <si>
    <t>Oliver Coombs</t>
  </si>
  <si>
    <t>Theodore Murchie</t>
  </si>
  <si>
    <t>Eleanor Coombs</t>
  </si>
  <si>
    <t>Caroline Hall</t>
  </si>
  <si>
    <t>Rebekah Pattinson</t>
  </si>
  <si>
    <t>Heather Stewart</t>
  </si>
  <si>
    <t>Rosie Harris</t>
  </si>
  <si>
    <t>Libby Smith</t>
  </si>
  <si>
    <t>Laura Buddle</t>
  </si>
  <si>
    <t>Gemma Pask</t>
  </si>
  <si>
    <t>Isabel Davis</t>
  </si>
  <si>
    <t>Charlotte Jewell</t>
  </si>
  <si>
    <t>Daniel Jones</t>
  </si>
  <si>
    <t>Shingirai Mhembere</t>
  </si>
  <si>
    <t>Travis O'Connor</t>
  </si>
  <si>
    <t>James Bell</t>
  </si>
  <si>
    <t>Cameron Lambert</t>
  </si>
  <si>
    <t>Christopher Tierney</t>
  </si>
  <si>
    <t>Craig Pearson</t>
  </si>
  <si>
    <t>Andreas Hadjou</t>
  </si>
  <si>
    <t>Izzak Fish</t>
  </si>
  <si>
    <t>Radostin Barakova-Trankov</t>
  </si>
  <si>
    <t>Katie Johnson</t>
  </si>
  <si>
    <t>Gemma Carder</t>
  </si>
  <si>
    <t>Charlotte Jones</t>
  </si>
  <si>
    <t>Casey Coxon</t>
  </si>
  <si>
    <t>Imogen Hopkinson</t>
  </si>
  <si>
    <t>Mollie Reardon</t>
  </si>
  <si>
    <t>Jack Day</t>
  </si>
  <si>
    <t>James Odwell</t>
  </si>
  <si>
    <t>Oliver Baines</t>
  </si>
  <si>
    <t>John McCallum</t>
  </si>
  <si>
    <t>Auchterarder G Trust</t>
  </si>
  <si>
    <t>Billy Kelly</t>
  </si>
  <si>
    <t>Dylan Howells</t>
  </si>
  <si>
    <t>James Evans</t>
  </si>
  <si>
    <t>Ella Wilkinson</t>
  </si>
  <si>
    <t>Claire Stock</t>
  </si>
  <si>
    <t>Hetty Hopkinson</t>
  </si>
  <si>
    <t>Arthur Polley</t>
  </si>
  <si>
    <t>Ben Cooper</t>
  </si>
  <si>
    <t>NATIONAL 1</t>
  </si>
  <si>
    <t>WOMENS TUMBLING - AGE 9 TO 10 YEARS</t>
  </si>
  <si>
    <t>North</t>
  </si>
  <si>
    <t>Dynamite</t>
  </si>
  <si>
    <t>Middlesbrough</t>
  </si>
  <si>
    <t>Birkenhead</t>
  </si>
  <si>
    <t>Barnsley</t>
  </si>
  <si>
    <t>Abbey Road</t>
  </si>
  <si>
    <t>Derby City</t>
  </si>
  <si>
    <t>Harlequin</t>
  </si>
  <si>
    <t>Splitz</t>
  </si>
  <si>
    <t>Portsmouth</t>
  </si>
  <si>
    <t>Spelthorne</t>
  </si>
  <si>
    <t>Judge 1</t>
  </si>
  <si>
    <t>Judge 2</t>
  </si>
  <si>
    <t>Judge 3</t>
  </si>
  <si>
    <t>Deduction</t>
  </si>
  <si>
    <t>Score</t>
  </si>
  <si>
    <t>Position</t>
  </si>
  <si>
    <t>Diff. Ded.</t>
  </si>
  <si>
    <t>No.</t>
  </si>
  <si>
    <t>MENS TUMBLING - AGE 9 TO 10 YEARS</t>
  </si>
  <si>
    <t>RUN 1</t>
  </si>
  <si>
    <t>City of Lancaster</t>
  </si>
  <si>
    <t>Haverfordwest</t>
  </si>
  <si>
    <t>City of Birmingham</t>
  </si>
  <si>
    <t>Notts Gymnastics</t>
  </si>
  <si>
    <t>Marriotts</t>
  </si>
  <si>
    <t>Sapphire Acro</t>
  </si>
  <si>
    <t>Southwark</t>
  </si>
  <si>
    <t>Redcar</t>
  </si>
  <si>
    <t>Wigan Seagulls</t>
  </si>
  <si>
    <t>Wakefield</t>
  </si>
  <si>
    <t>Cwmcarn</t>
  </si>
  <si>
    <t>Woodlands</t>
  </si>
  <si>
    <t>Orchard</t>
  </si>
  <si>
    <t>Galaxy</t>
  </si>
  <si>
    <t>Biddick</t>
  </si>
  <si>
    <t>Angmering</t>
  </si>
  <si>
    <t>WOMENS TUMBLING - AGE 11 TO 12 YEARS</t>
  </si>
  <si>
    <t>Long Eaton</t>
  </si>
  <si>
    <t>Kings Lynn</t>
  </si>
  <si>
    <t>Stainsby</t>
  </si>
  <si>
    <t>MENS TUMBLING - AGE 11 TO 12 YEARS</t>
  </si>
  <si>
    <t>West Bromwich</t>
  </si>
  <si>
    <t>Easton Gymnastics</t>
  </si>
  <si>
    <t>Gryphon West</t>
  </si>
  <si>
    <t>Arun</t>
  </si>
  <si>
    <t>Testwood</t>
  </si>
  <si>
    <t>Glasgow</t>
  </si>
  <si>
    <t>Tees Valley</t>
  </si>
  <si>
    <t>Eclipse</t>
  </si>
  <si>
    <t>WOMENS TUMBLING - AGE 13+ YEARS</t>
  </si>
  <si>
    <t>Athena</t>
  </si>
  <si>
    <t>AcroNova</t>
  </si>
  <si>
    <t>MENS TUMBLING - AGE 13+ YEARS</t>
  </si>
  <si>
    <t>Hollington</t>
  </si>
  <si>
    <t>Hendon</t>
  </si>
  <si>
    <t>Wirral</t>
  </si>
  <si>
    <t>West Street</t>
  </si>
  <si>
    <t>NATIONAL 2</t>
  </si>
  <si>
    <t>Deerness Valley</t>
  </si>
  <si>
    <t>Aberystwyth</t>
  </si>
  <si>
    <t>Booker</t>
  </si>
  <si>
    <t>Havering</t>
  </si>
  <si>
    <t>Xcel</t>
  </si>
  <si>
    <t>Rugby</t>
  </si>
  <si>
    <t>Bromley Valley</t>
  </si>
  <si>
    <t>City Of Leeds</t>
  </si>
  <si>
    <t>City Of Stoke</t>
  </si>
  <si>
    <t>Shepton Mallet</t>
  </si>
  <si>
    <t>Next Dimension</t>
  </si>
  <si>
    <t>East Kilbride</t>
  </si>
  <si>
    <t>Berwick</t>
  </si>
  <si>
    <t>Elmfield</t>
  </si>
  <si>
    <t>Milford Haven</t>
  </si>
  <si>
    <t>Checkers Acro</t>
  </si>
  <si>
    <t>Croydon</t>
  </si>
  <si>
    <t>Sharley Park Girls</t>
  </si>
  <si>
    <t>Warrington</t>
  </si>
  <si>
    <t>NATIONAL 3</t>
  </si>
  <si>
    <t>Pyramid Acro</t>
  </si>
  <si>
    <t>Loughborough</t>
  </si>
  <si>
    <t>Deal</t>
  </si>
  <si>
    <t>Allander</t>
  </si>
  <si>
    <t>Hartlepool</t>
  </si>
  <si>
    <t>Deeside</t>
  </si>
  <si>
    <t>Acrobay</t>
  </si>
  <si>
    <t>Erewash Valley</t>
  </si>
  <si>
    <t>NATIONAL 4</t>
  </si>
  <si>
    <t>Highcliffe</t>
  </si>
  <si>
    <t>Richmond</t>
  </si>
  <si>
    <t>Balwearie</t>
  </si>
  <si>
    <t xml:space="preserve">Stainsby </t>
  </si>
  <si>
    <t>Diamonds</t>
  </si>
  <si>
    <t>Chermond</t>
  </si>
  <si>
    <t>Tolworth</t>
  </si>
  <si>
    <t>Phoenix</t>
  </si>
  <si>
    <t xml:space="preserve">Middlesbrough </t>
  </si>
  <si>
    <t>Doncaster</t>
  </si>
  <si>
    <t xml:space="preserve">Woodlands </t>
  </si>
  <si>
    <t>Uttoxeter</t>
  </si>
  <si>
    <t>NATIONAL 5</t>
  </si>
  <si>
    <t>WOMENS TUMBLING - AGE UNDER 12 YEARS</t>
  </si>
  <si>
    <t>MENS TUMBLING - AGE UNDER 12 YEARS</t>
  </si>
  <si>
    <t>Southampton</t>
  </si>
  <si>
    <t>WOMENS TUMBLING - AGE 13 TO 14 YEARS</t>
  </si>
  <si>
    <t>MENS TUMBLING - AGE 13 TO 14 YEARS</t>
  </si>
  <si>
    <t>Wye</t>
  </si>
  <si>
    <t xml:space="preserve">Spelthorne </t>
  </si>
  <si>
    <t xml:space="preserve">Southwark </t>
  </si>
  <si>
    <t>Holbeach &amp; Fenland</t>
  </si>
  <si>
    <t>WOMENS TUMBLING - AGE 15+ YEARS</t>
  </si>
  <si>
    <t>MENS TUMBLING - AGE 15+ YEARS</t>
  </si>
  <si>
    <t>Crewe &amp; Nantwich</t>
  </si>
  <si>
    <t>NATIONAL 6</t>
  </si>
  <si>
    <t>MENS TUMBLING - AGE UNDER 13 YEARS</t>
  </si>
  <si>
    <t>Gemini</t>
  </si>
  <si>
    <t>Gymworld</t>
  </si>
  <si>
    <t>NATIONAL 7</t>
  </si>
  <si>
    <t>RUN 2</t>
  </si>
  <si>
    <t>RUN 3</t>
  </si>
  <si>
    <t>FINAL SCORES</t>
  </si>
  <si>
    <t>Run 1</t>
  </si>
  <si>
    <t>Run 2</t>
  </si>
  <si>
    <t>Run 3</t>
  </si>
  <si>
    <t>Total Score</t>
  </si>
  <si>
    <t>Medal</t>
  </si>
  <si>
    <t>N.D.P. TUMBLING - NATIONAL FINALS</t>
  </si>
  <si>
    <t>FENTON MANOR</t>
  </si>
  <si>
    <t>1st &amp; 2nd JUNE 2013</t>
  </si>
  <si>
    <t>National 1 - Women - 9 to 10 years</t>
  </si>
  <si>
    <t>National 1 - Men - 9 to 10 years</t>
  </si>
  <si>
    <t>National 1 - Women - 11 to 12 years</t>
  </si>
  <si>
    <t>National 1 - Women - 13+ years</t>
  </si>
  <si>
    <t>National 1 - Men - 13+ years</t>
  </si>
  <si>
    <t>National 2 - Women - 9 to 10 years</t>
  </si>
  <si>
    <t>National 2 - Men - 9 to 10 years</t>
  </si>
  <si>
    <t>National 2 - Women - 11 to 12 years</t>
  </si>
  <si>
    <t>National 2 - Women - 13+ years</t>
  </si>
  <si>
    <t>National 2 - Men - 13+ years</t>
  </si>
  <si>
    <t>National 3 - Women - 9 to 10 years</t>
  </si>
  <si>
    <t>National 3 - Men - 9 to 10 years</t>
  </si>
  <si>
    <t>National 3 - Women - 11 to 12 years</t>
  </si>
  <si>
    <t>National 3 - Women - 13+ years</t>
  </si>
  <si>
    <t>National 3 - Men - 13+ years</t>
  </si>
  <si>
    <t>National 4 - Women - 9 to 10 years</t>
  </si>
  <si>
    <t>National 4 - Men - 9 to 10 years</t>
  </si>
  <si>
    <t>National 4 - Women - 11 to 12 years</t>
  </si>
  <si>
    <t>National 4 - Women - 13+ years</t>
  </si>
  <si>
    <t>National 4 - Men - 13+ years</t>
  </si>
  <si>
    <t>National 7 - Women - 13+ years</t>
  </si>
  <si>
    <t>National 7 - Men - 13+ years</t>
  </si>
  <si>
    <t>National 6 - Women - 13+ years</t>
  </si>
  <si>
    <t>National 6 - Men - 13+ years</t>
  </si>
  <si>
    <t>National 5 - Women - Under 12 years</t>
  </si>
  <si>
    <t>National 5 - Women - 13 to 14 years</t>
  </si>
  <si>
    <t>National 5 - Men - 15+ years</t>
  </si>
  <si>
    <t>National 5 - Women - 15+ years</t>
  </si>
  <si>
    <t>National 5 - Men - 13 to 14 years</t>
  </si>
  <si>
    <t>National 1 - Men - 11 to 12 years</t>
  </si>
  <si>
    <t>National 2 - Men - 11 to 12 years</t>
  </si>
  <si>
    <t>National 3 - Men - 11 to 12 years</t>
  </si>
  <si>
    <t>National 4 - Men - 11 to 12 years</t>
  </si>
  <si>
    <t>National 5 - Men - Under 12 years</t>
  </si>
  <si>
    <t>National 6 - Men - Under 13 years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</si>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</sst>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rgb="FF000000"/>
      <name val="Arial"/>
      <family val="2"/>
    </font>
    <font>
      <i/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5" fillId="0" borderId="1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0" fillId="0" borderId="1" xfId="0" applyNumberFormat="1" applyFill="1" applyBorder="1"/>
    <xf numFmtId="0" fontId="5" fillId="4" borderId="1" xfId="0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2" fontId="0" fillId="4" borderId="1" xfId="0" applyNumberFormat="1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FrontPag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495299</xdr:colOff>
      <xdr:row>17</xdr:row>
      <xdr:rowOff>152400</xdr:rowOff>
    </xdr:from>
    <xdr:to>
      <xdr:col>7</xdr:col>
      <xdr:colOff>3699</xdr:colOff>
      <xdr:row>27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4" y="3114675"/>
          <a:ext cx="2737375" cy="1343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9524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0"/>
          <a:ext cx="723899" cy="723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76201</xdr:rowOff>
    </xdr:from>
    <xdr:to>
      <xdr:col>9</xdr:col>
      <xdr:colOff>809624</xdr:colOff>
      <xdr:row>3</xdr:row>
      <xdr:rowOff>142875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6201"/>
          <a:ext cx="723899" cy="7238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0"/>
          <a:ext cx="723899" cy="72389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723899" cy="723899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723899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723899" cy="7238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9524</xdr:colOff>
      <xdr:row>3</xdr:row>
      <xdr:rowOff>66674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0"/>
          <a:ext cx="723899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A6" sqref="A6"/>
    </sheetView>
  </sheetViews>
  <sheetFormatPr defaultRowHeight="15" x14ac:dyDescent="0.25"/>
  <cols>
    <col min="1" max="1" width="40.7109375" customWidth="1"/>
    <col min="2" max="2" width="7.7109375" customWidth="1"/>
    <col min="3" max="3" width="40.7109375" customWidth="1"/>
    <col min="4" max="4" width="7.7109375" customWidth="1"/>
    <col min="5" max="5" width="40.7109375" customWidth="1"/>
    <col min="6" max="6" width="7.7109375" customWidth="1"/>
    <col min="7" max="7" width="40.7109375" customWidth="1"/>
  </cols>
  <sheetData>
    <row r="1" spans="1:7" s="11" customFormat="1" ht="21" x14ac:dyDescent="0.35">
      <c r="A1" s="32" t="s">
        <v>439</v>
      </c>
      <c r="B1" s="32"/>
      <c r="C1" s="32"/>
      <c r="D1" s="32"/>
      <c r="E1" s="32"/>
      <c r="F1" s="32"/>
      <c r="G1" s="32"/>
    </row>
    <row r="2" spans="1:7" s="11" customFormat="1" ht="21" x14ac:dyDescent="0.35">
      <c r="A2" s="32" t="s">
        <v>440</v>
      </c>
      <c r="B2" s="32"/>
      <c r="C2" s="32"/>
      <c r="D2" s="32"/>
      <c r="E2" s="32"/>
      <c r="F2" s="32"/>
      <c r="G2" s="32"/>
    </row>
    <row r="3" spans="1:7" s="11" customFormat="1" ht="21" x14ac:dyDescent="0.35">
      <c r="A3" s="32" t="s">
        <v>441</v>
      </c>
      <c r="B3" s="32"/>
      <c r="C3" s="32"/>
      <c r="D3" s="32"/>
      <c r="E3" s="32"/>
      <c r="F3" s="32"/>
      <c r="G3" s="32"/>
    </row>
    <row r="5" spans="1:7" ht="15.75" thickBot="1" x14ac:dyDescent="0.3"/>
    <row r="6" spans="1:7" s="12" customFormat="1" ht="15.75" x14ac:dyDescent="0.25">
      <c r="A6" s="13" t="s">
        <v>442</v>
      </c>
      <c r="C6" s="16" t="s">
        <v>452</v>
      </c>
      <c r="E6" s="13" t="s">
        <v>466</v>
      </c>
      <c r="G6" s="16"/>
    </row>
    <row r="7" spans="1:7" s="12" customFormat="1" ht="6" customHeight="1" x14ac:dyDescent="0.25">
      <c r="A7" s="14"/>
      <c r="C7" s="17"/>
      <c r="E7" s="14"/>
      <c r="G7" s="17"/>
    </row>
    <row r="8" spans="1:7" s="12" customFormat="1" ht="15.75" x14ac:dyDescent="0.25">
      <c r="A8" s="14" t="s">
        <v>443</v>
      </c>
      <c r="C8" s="17" t="s">
        <v>453</v>
      </c>
      <c r="E8" s="14" t="s">
        <v>475</v>
      </c>
      <c r="G8" s="17"/>
    </row>
    <row r="9" spans="1:7" s="12" customFormat="1" ht="6" customHeight="1" x14ac:dyDescent="0.25">
      <c r="A9" s="14"/>
      <c r="C9" s="17"/>
      <c r="E9" s="14"/>
      <c r="G9" s="17"/>
    </row>
    <row r="10" spans="1:7" s="12" customFormat="1" ht="15.75" x14ac:dyDescent="0.25">
      <c r="A10" s="14" t="s">
        <v>444</v>
      </c>
      <c r="C10" s="17" t="s">
        <v>454</v>
      </c>
      <c r="E10" s="14" t="s">
        <v>467</v>
      </c>
      <c r="G10" s="17"/>
    </row>
    <row r="11" spans="1:7" s="12" customFormat="1" ht="6" customHeight="1" x14ac:dyDescent="0.25">
      <c r="A11" s="14"/>
      <c r="C11" s="17"/>
      <c r="E11" s="14"/>
      <c r="G11" s="17"/>
    </row>
    <row r="12" spans="1:7" s="12" customFormat="1" ht="15.75" x14ac:dyDescent="0.25">
      <c r="A12" s="14" t="s">
        <v>471</v>
      </c>
      <c r="C12" s="17" t="s">
        <v>473</v>
      </c>
      <c r="E12" s="14" t="s">
        <v>470</v>
      </c>
      <c r="G12" s="17"/>
    </row>
    <row r="13" spans="1:7" s="12" customFormat="1" ht="6" customHeight="1" x14ac:dyDescent="0.25">
      <c r="A13" s="14"/>
      <c r="C13" s="17"/>
      <c r="E13" s="14"/>
      <c r="G13" s="17"/>
    </row>
    <row r="14" spans="1:7" s="12" customFormat="1" ht="15.75" x14ac:dyDescent="0.25">
      <c r="A14" s="14" t="s">
        <v>445</v>
      </c>
      <c r="C14" s="17" t="s">
        <v>455</v>
      </c>
      <c r="E14" s="14" t="s">
        <v>469</v>
      </c>
      <c r="G14" s="17" t="s">
        <v>462</v>
      </c>
    </row>
    <row r="15" spans="1:7" s="12" customFormat="1" ht="6" customHeight="1" x14ac:dyDescent="0.25">
      <c r="A15" s="14"/>
      <c r="C15" s="17"/>
      <c r="E15" s="14"/>
      <c r="G15" s="17"/>
    </row>
    <row r="16" spans="1:7" s="12" customFormat="1" ht="16.5" thickBot="1" x14ac:dyDescent="0.3">
      <c r="A16" s="15" t="s">
        <v>446</v>
      </c>
      <c r="C16" s="18" t="s">
        <v>456</v>
      </c>
      <c r="E16" s="15" t="s">
        <v>468</v>
      </c>
      <c r="G16" s="18" t="s">
        <v>463</v>
      </c>
    </row>
    <row r="17" spans="1:5" s="12" customFormat="1" ht="16.5" thickBot="1" x14ac:dyDescent="0.3"/>
    <row r="18" spans="1:5" s="12" customFormat="1" ht="15.75" x14ac:dyDescent="0.25">
      <c r="A18" s="16" t="s">
        <v>447</v>
      </c>
      <c r="C18" s="13" t="s">
        <v>457</v>
      </c>
      <c r="E18" s="16"/>
    </row>
    <row r="19" spans="1:5" s="12" customFormat="1" ht="6" customHeight="1" x14ac:dyDescent="0.25">
      <c r="A19" s="17"/>
      <c r="C19" s="14"/>
      <c r="E19" s="17"/>
    </row>
    <row r="20" spans="1:5" s="12" customFormat="1" ht="15.75" x14ac:dyDescent="0.25">
      <c r="A20" s="17" t="s">
        <v>448</v>
      </c>
      <c r="C20" s="14" t="s">
        <v>458</v>
      </c>
      <c r="E20" s="17" t="s">
        <v>476</v>
      </c>
    </row>
    <row r="21" spans="1:5" s="12" customFormat="1" ht="6" customHeight="1" x14ac:dyDescent="0.25">
      <c r="A21" s="17"/>
      <c r="C21" s="14"/>
      <c r="E21" s="17"/>
    </row>
    <row r="22" spans="1:5" s="12" customFormat="1" ht="15.75" x14ac:dyDescent="0.25">
      <c r="A22" s="17" t="s">
        <v>449</v>
      </c>
      <c r="C22" s="14" t="s">
        <v>459</v>
      </c>
      <c r="E22" s="17"/>
    </row>
    <row r="23" spans="1:5" s="12" customFormat="1" ht="6" customHeight="1" x14ac:dyDescent="0.25">
      <c r="A23" s="17"/>
      <c r="C23" s="14"/>
      <c r="E23" s="17"/>
    </row>
    <row r="24" spans="1:5" s="12" customFormat="1" ht="15.75" x14ac:dyDescent="0.25">
      <c r="A24" s="17" t="s">
        <v>472</v>
      </c>
      <c r="C24" s="14" t="s">
        <v>474</v>
      </c>
      <c r="E24" s="17"/>
    </row>
    <row r="25" spans="1:5" s="12" customFormat="1" ht="6" customHeight="1" x14ac:dyDescent="0.25">
      <c r="A25" s="17"/>
      <c r="C25" s="14"/>
      <c r="E25" s="17"/>
    </row>
    <row r="26" spans="1:5" s="12" customFormat="1" ht="15.75" x14ac:dyDescent="0.25">
      <c r="A26" s="17" t="s">
        <v>450</v>
      </c>
      <c r="C26" s="14" t="s">
        <v>460</v>
      </c>
      <c r="E26" s="17" t="s">
        <v>464</v>
      </c>
    </row>
    <row r="27" spans="1:5" s="12" customFormat="1" ht="6" customHeight="1" x14ac:dyDescent="0.25">
      <c r="A27" s="17"/>
      <c r="C27" s="14"/>
      <c r="E27" s="17"/>
    </row>
    <row r="28" spans="1:5" s="12" customFormat="1" ht="16.5" thickBot="1" x14ac:dyDescent="0.3">
      <c r="A28" s="18" t="s">
        <v>451</v>
      </c>
      <c r="C28" s="15" t="s">
        <v>461</v>
      </c>
      <c r="E28" s="18" t="s">
        <v>465</v>
      </c>
    </row>
    <row r="29" spans="1:5" s="12" customFormat="1" ht="15.75" x14ac:dyDescent="0.25"/>
    <row r="30" spans="1:5" s="12" customFormat="1" ht="15.75" x14ac:dyDescent="0.25"/>
  </sheetData>
  <mergeCells count="3">
    <mergeCell ref="A1:G1"/>
    <mergeCell ref="A2:G2"/>
    <mergeCell ref="A3:G3"/>
  </mergeCells>
  <hyperlinks>
    <hyperlink ref="A6" location="'Nat 1 W 9-10'!Print_Titles" display="National 1 - Women - 9 to 10 years"/>
    <hyperlink ref="A8" location="'Nat 1 M 9-10'!Print_Titles" display="National 1 - Men - 9 to 10 years"/>
    <hyperlink ref="A10" location="'Nat 1 W 11-12'!Print_Titles" display="National 1 - Women - 11 to 12 years"/>
    <hyperlink ref="A12" location="'Nat 1 M 11-12'!Print_Titles" display="National 1 - Men - 11 to 12 years"/>
    <hyperlink ref="A14" location="'Nat 1 W 13+'!Print_Titles" display="National 1 - Women - 13+ years"/>
    <hyperlink ref="A16" location="'Nat 1 M 13+'!Print_Titles" display="National 1 - Men - 13+ years"/>
    <hyperlink ref="A18" location="'Nat 2 W 9-10'!A1" display="National 2 - Women - 9 to 10 years"/>
    <hyperlink ref="A20" location="'Nat 2 M 9-10'!Print_Titles" display="National 2 - Men - 9 to 10 years"/>
    <hyperlink ref="A22" location="'Nat 2 W 11-12'!Print_Titles" display="National 2 - Women - 11 to 12 years"/>
    <hyperlink ref="A24" location="'Nat 2 M 11-12'!Print_Titles" display="National 2 - Men - 11 to 12 years"/>
    <hyperlink ref="A26" location="'Nat 2 W 13+'!Print_Titles" display="National 2 - Women - 13+ years"/>
    <hyperlink ref="A28" location="'Nat 2 M 13+'!Print_Titles" display="National 2 - Men - 13+ years"/>
    <hyperlink ref="C6" location="'Nat 3 W 9-10'!A1" display="National 3 - Women - 9 to 10 years"/>
    <hyperlink ref="C8" location="'Nat 3 M 9-10'!A1" display="National 3 - Men - 9 to 10 years"/>
    <hyperlink ref="C10" location="'Nat 3 W 11-12'!A1" display="National 3 - Women - 11 to 12 years"/>
    <hyperlink ref="C12" location="'Nat 3 M 11-12'!A1" display="National 3 - Men - 11 to 12 years"/>
    <hyperlink ref="C14" location="'Nat 3 W 13+'!A1" display="National 3 - Women - 13+ years"/>
    <hyperlink ref="C16" location="'Nat 3 M 13+'!A1" display="National 3 - Men - 13+ years"/>
    <hyperlink ref="C18" location="'Nat 4 W 9-10'!A1" display="National 4 - Women - 9 to 10 years"/>
    <hyperlink ref="C20" location="'Nat 4 M 9-10'!A1" display="National 4 - Men - 9 to 10 years"/>
    <hyperlink ref="C22" location="'Nat 4 W 11-12'!A1" display="National 4 - Women - 11 to 12 years"/>
    <hyperlink ref="C24" location="'Nat 4 M 11-12'!A1" display="National 4 - Men - 11 to 12 years"/>
    <hyperlink ref="C26" location="'Nat 4 W 13+'!A1" display="National 4 - Women - 13+ years"/>
    <hyperlink ref="C28" location="'Nat 4 M 13+'!A1" display="National 4 - Men - 13+ years"/>
    <hyperlink ref="E6" location="'Nat 5 W U12'!A1" display="National 5 - Women - Under 12 years"/>
    <hyperlink ref="E8" location="'Nat 5 M U12'!A1" display="National 5 - Men - Under 12 years"/>
    <hyperlink ref="E10" location="'Nat 5 W 13-14'!A1" display="National 5 - Women - 13 to 14 years"/>
    <hyperlink ref="E12" location="'Nat 5 M 13-14'!A1" display="National 5 - Men - 13 to 14 years"/>
    <hyperlink ref="E14" location="'Nat 5 W 15+'!A1" display="National 5 - Women - 15+ years"/>
    <hyperlink ref="E16" location="'Nat 5 M 15+'!A1" display="National 5 - Men - 15+ years"/>
    <hyperlink ref="E20" location="'Nat 6 M U13'!A1" display="National 6 - Men - Under 13 years"/>
    <hyperlink ref="E26" location="'Nat 6 W 13+'!A1" display="National 6 - Women - 13+ years"/>
    <hyperlink ref="E28" location="'Nat 6 M 13+'!A1" display="National 6 - Men - 13+ years"/>
    <hyperlink ref="G14" location="'Nat 7 W 13+'!A1" display="National 7 - Women - 13+ years"/>
    <hyperlink ref="G16" location="'Nat 7 M 13+'!A1" display="National 7 - Men - 13+ year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371</v>
      </c>
    </row>
    <row r="2" spans="1:10" ht="24" customHeight="1" x14ac:dyDescent="0.3">
      <c r="A2" s="2" t="s">
        <v>350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105</v>
      </c>
      <c r="B6" s="24" t="s">
        <v>101</v>
      </c>
      <c r="C6" s="24" t="s">
        <v>376</v>
      </c>
      <c r="D6" s="24" t="s">
        <v>102</v>
      </c>
      <c r="E6" s="28">
        <v>8.9</v>
      </c>
      <c r="F6" s="28">
        <v>8.6999999999999993</v>
      </c>
      <c r="G6" s="28">
        <v>8.9</v>
      </c>
      <c r="H6" s="28"/>
      <c r="I6" s="28"/>
      <c r="J6" s="26">
        <f>E6+F6+G6-H6-I6</f>
        <v>26.5</v>
      </c>
    </row>
    <row r="7" spans="1:10" x14ac:dyDescent="0.25">
      <c r="A7" s="23">
        <v>106</v>
      </c>
      <c r="B7" s="24" t="s">
        <v>103</v>
      </c>
      <c r="C7" s="24" t="s">
        <v>323</v>
      </c>
      <c r="D7" s="24" t="s">
        <v>24</v>
      </c>
      <c r="E7" s="28">
        <v>9</v>
      </c>
      <c r="F7" s="28">
        <v>8.9</v>
      </c>
      <c r="G7" s="28">
        <v>8.9</v>
      </c>
      <c r="H7" s="28"/>
      <c r="I7" s="28"/>
      <c r="J7" s="26">
        <f t="shared" ref="J7:J16" si="0">E7+F7+G7-H7-I7</f>
        <v>26.799999999999997</v>
      </c>
    </row>
    <row r="8" spans="1:10" x14ac:dyDescent="0.25">
      <c r="A8" s="23">
        <v>107</v>
      </c>
      <c r="B8" s="24" t="s">
        <v>104</v>
      </c>
      <c r="C8" s="24" t="s">
        <v>26</v>
      </c>
      <c r="D8" s="24" t="s">
        <v>27</v>
      </c>
      <c r="E8" s="28">
        <v>8.6</v>
      </c>
      <c r="F8" s="28">
        <v>8.6</v>
      </c>
      <c r="G8" s="28">
        <v>8.5</v>
      </c>
      <c r="H8" s="28"/>
      <c r="I8" s="28"/>
      <c r="J8" s="26">
        <f t="shared" si="0"/>
        <v>25.7</v>
      </c>
    </row>
    <row r="9" spans="1:10" x14ac:dyDescent="0.25">
      <c r="A9" s="23">
        <v>108</v>
      </c>
      <c r="B9" s="24" t="s">
        <v>105</v>
      </c>
      <c r="C9" s="24" t="s">
        <v>106</v>
      </c>
      <c r="D9" s="24" t="s">
        <v>4</v>
      </c>
      <c r="E9" s="28">
        <v>8.6</v>
      </c>
      <c r="F9" s="28">
        <v>8.8000000000000007</v>
      </c>
      <c r="G9" s="28">
        <v>8.6</v>
      </c>
      <c r="H9" s="28"/>
      <c r="I9" s="28"/>
      <c r="J9" s="26">
        <f t="shared" si="0"/>
        <v>26</v>
      </c>
    </row>
    <row r="10" spans="1:10" x14ac:dyDescent="0.25">
      <c r="A10" s="23">
        <v>109</v>
      </c>
      <c r="B10" s="29" t="s">
        <v>107</v>
      </c>
      <c r="C10" s="24" t="s">
        <v>372</v>
      </c>
      <c r="D10" s="24" t="s">
        <v>313</v>
      </c>
      <c r="E10" s="28">
        <v>8.6999999999999993</v>
      </c>
      <c r="F10" s="28">
        <v>8.8000000000000007</v>
      </c>
      <c r="G10" s="28">
        <v>8.6</v>
      </c>
      <c r="H10" s="28"/>
      <c r="I10" s="28"/>
      <c r="J10" s="26">
        <f t="shared" si="0"/>
        <v>26.1</v>
      </c>
    </row>
    <row r="11" spans="1:10" x14ac:dyDescent="0.25">
      <c r="A11" s="23">
        <v>110</v>
      </c>
      <c r="B11" s="24" t="s">
        <v>108</v>
      </c>
      <c r="C11" s="24" t="s">
        <v>316</v>
      </c>
      <c r="D11" s="24" t="s">
        <v>7</v>
      </c>
      <c r="E11" s="28">
        <v>8.8000000000000007</v>
      </c>
      <c r="F11" s="28">
        <v>8.8000000000000007</v>
      </c>
      <c r="G11" s="28">
        <v>8.6999999999999993</v>
      </c>
      <c r="H11" s="28"/>
      <c r="I11" s="28"/>
      <c r="J11" s="26">
        <f t="shared" si="0"/>
        <v>26.3</v>
      </c>
    </row>
    <row r="12" spans="1:10" x14ac:dyDescent="0.25">
      <c r="A12" s="23">
        <v>111</v>
      </c>
      <c r="B12" s="24" t="s">
        <v>109</v>
      </c>
      <c r="C12" s="24" t="s">
        <v>343</v>
      </c>
      <c r="D12" s="24" t="s">
        <v>9</v>
      </c>
      <c r="E12" s="28">
        <v>8.8000000000000007</v>
      </c>
      <c r="F12" s="28">
        <v>9</v>
      </c>
      <c r="G12" s="28">
        <v>8.8000000000000007</v>
      </c>
      <c r="H12" s="28"/>
      <c r="I12" s="28"/>
      <c r="J12" s="26">
        <f t="shared" si="0"/>
        <v>26.6</v>
      </c>
    </row>
    <row r="13" spans="1:10" x14ac:dyDescent="0.25">
      <c r="A13" s="23">
        <v>112</v>
      </c>
      <c r="B13" s="24" t="s">
        <v>110</v>
      </c>
      <c r="C13" s="24" t="s">
        <v>377</v>
      </c>
      <c r="D13" s="24" t="s">
        <v>14</v>
      </c>
      <c r="E13" s="28">
        <v>8.3000000000000007</v>
      </c>
      <c r="F13" s="28">
        <v>8.4</v>
      </c>
      <c r="G13" s="28">
        <v>8.5</v>
      </c>
      <c r="H13" s="28"/>
      <c r="I13" s="28"/>
      <c r="J13" s="26">
        <f t="shared" si="0"/>
        <v>25.200000000000003</v>
      </c>
    </row>
    <row r="14" spans="1:10" x14ac:dyDescent="0.25">
      <c r="A14" s="23">
        <v>113</v>
      </c>
      <c r="B14" s="24" t="s">
        <v>111</v>
      </c>
      <c r="C14" s="24" t="s">
        <v>319</v>
      </c>
      <c r="D14" s="24" t="s">
        <v>16</v>
      </c>
      <c r="E14" s="28">
        <v>6.8</v>
      </c>
      <c r="F14" s="28">
        <v>6.7</v>
      </c>
      <c r="G14" s="28">
        <v>6.9</v>
      </c>
      <c r="H14" s="28"/>
      <c r="I14" s="28">
        <v>0.4</v>
      </c>
      <c r="J14" s="26">
        <f t="shared" si="0"/>
        <v>20</v>
      </c>
    </row>
    <row r="15" spans="1:10" x14ac:dyDescent="0.25">
      <c r="A15" s="23">
        <v>114</v>
      </c>
      <c r="B15" s="24" t="s">
        <v>112</v>
      </c>
      <c r="C15" s="24" t="s">
        <v>375</v>
      </c>
      <c r="D15" s="24" t="s">
        <v>33</v>
      </c>
      <c r="E15" s="28">
        <v>8.1999999999999993</v>
      </c>
      <c r="F15" s="28">
        <v>8.3000000000000007</v>
      </c>
      <c r="G15" s="28">
        <v>8</v>
      </c>
      <c r="H15" s="28"/>
      <c r="I15" s="28">
        <v>0.2</v>
      </c>
      <c r="J15" s="26">
        <f t="shared" si="0"/>
        <v>24.3</v>
      </c>
    </row>
    <row r="16" spans="1:10" x14ac:dyDescent="0.25">
      <c r="A16" s="23">
        <v>115</v>
      </c>
      <c r="B16" s="24" t="s">
        <v>113</v>
      </c>
      <c r="C16" s="24" t="s">
        <v>58</v>
      </c>
      <c r="D16" s="24" t="s">
        <v>20</v>
      </c>
      <c r="E16" s="28">
        <v>8.8000000000000007</v>
      </c>
      <c r="F16" s="28">
        <v>8.9</v>
      </c>
      <c r="G16" s="28">
        <v>8.6999999999999993</v>
      </c>
      <c r="H16" s="28"/>
      <c r="I16" s="28"/>
      <c r="J16" s="26">
        <f t="shared" si="0"/>
        <v>26.400000000000002</v>
      </c>
    </row>
    <row r="18" spans="1:10" ht="18.75" x14ac:dyDescent="0.3">
      <c r="A18" s="1" t="s">
        <v>431</v>
      </c>
    </row>
    <row r="19" spans="1:10" x14ac:dyDescent="0.25">
      <c r="A19" s="6" t="s">
        <v>331</v>
      </c>
      <c r="B19" s="6" t="s">
        <v>0</v>
      </c>
      <c r="C19" s="6" t="s">
        <v>1</v>
      </c>
      <c r="D19" s="6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105</v>
      </c>
      <c r="B20" s="24" t="s">
        <v>101</v>
      </c>
      <c r="C20" s="24" t="s">
        <v>376</v>
      </c>
      <c r="D20" s="24" t="s">
        <v>102</v>
      </c>
      <c r="E20" s="28">
        <v>8.6999999999999993</v>
      </c>
      <c r="F20" s="28">
        <v>8.6</v>
      </c>
      <c r="G20" s="28">
        <v>8.6</v>
      </c>
      <c r="H20" s="28"/>
      <c r="I20" s="28"/>
      <c r="J20" s="26">
        <f>E20+F20+G20-H20-I20</f>
        <v>25.9</v>
      </c>
    </row>
    <row r="21" spans="1:10" x14ac:dyDescent="0.25">
      <c r="A21" s="23">
        <v>106</v>
      </c>
      <c r="B21" s="24" t="s">
        <v>103</v>
      </c>
      <c r="C21" s="24" t="s">
        <v>323</v>
      </c>
      <c r="D21" s="24" t="s">
        <v>24</v>
      </c>
      <c r="E21" s="28">
        <v>8.8000000000000007</v>
      </c>
      <c r="F21" s="28">
        <v>8.6</v>
      </c>
      <c r="G21" s="28">
        <v>8.6999999999999993</v>
      </c>
      <c r="H21" s="28"/>
      <c r="I21" s="28"/>
      <c r="J21" s="26">
        <f t="shared" ref="J21:J30" si="1">E21+F21+G21-H21-I21</f>
        <v>26.099999999999998</v>
      </c>
    </row>
    <row r="22" spans="1:10" x14ac:dyDescent="0.25">
      <c r="A22" s="23">
        <v>107</v>
      </c>
      <c r="B22" s="24" t="s">
        <v>104</v>
      </c>
      <c r="C22" s="24" t="s">
        <v>26</v>
      </c>
      <c r="D22" s="24" t="s">
        <v>27</v>
      </c>
      <c r="E22" s="28">
        <v>8.5</v>
      </c>
      <c r="F22" s="28">
        <v>8.5</v>
      </c>
      <c r="G22" s="28">
        <v>8.4</v>
      </c>
      <c r="H22" s="28"/>
      <c r="I22" s="28"/>
      <c r="J22" s="26">
        <f t="shared" si="1"/>
        <v>25.4</v>
      </c>
    </row>
    <row r="23" spans="1:10" x14ac:dyDescent="0.25">
      <c r="A23" s="23">
        <v>108</v>
      </c>
      <c r="B23" s="24" t="s">
        <v>105</v>
      </c>
      <c r="C23" s="24" t="s">
        <v>106</v>
      </c>
      <c r="D23" s="24" t="s">
        <v>4</v>
      </c>
      <c r="E23" s="28">
        <v>8.9</v>
      </c>
      <c r="F23" s="28">
        <v>8.8000000000000007</v>
      </c>
      <c r="G23" s="28">
        <v>8.9</v>
      </c>
      <c r="H23" s="28"/>
      <c r="I23" s="28"/>
      <c r="J23" s="26">
        <f t="shared" si="1"/>
        <v>26.6</v>
      </c>
    </row>
    <row r="24" spans="1:10" x14ac:dyDescent="0.25">
      <c r="A24" s="23">
        <v>109</v>
      </c>
      <c r="B24" s="29" t="s">
        <v>107</v>
      </c>
      <c r="C24" s="24" t="s">
        <v>372</v>
      </c>
      <c r="D24" s="24" t="s">
        <v>313</v>
      </c>
      <c r="E24" s="28">
        <v>8.3000000000000007</v>
      </c>
      <c r="F24" s="28">
        <v>8.1</v>
      </c>
      <c r="G24" s="28">
        <v>8.1999999999999993</v>
      </c>
      <c r="H24" s="28"/>
      <c r="I24" s="28"/>
      <c r="J24" s="26">
        <f t="shared" si="1"/>
        <v>24.599999999999998</v>
      </c>
    </row>
    <row r="25" spans="1:10" x14ac:dyDescent="0.25">
      <c r="A25" s="23">
        <v>110</v>
      </c>
      <c r="B25" s="24" t="s">
        <v>108</v>
      </c>
      <c r="C25" s="24" t="s">
        <v>316</v>
      </c>
      <c r="D25" s="24" t="s">
        <v>7</v>
      </c>
      <c r="E25" s="28">
        <v>8.6999999999999993</v>
      </c>
      <c r="F25" s="28">
        <v>8.6</v>
      </c>
      <c r="G25" s="28">
        <v>8.6</v>
      </c>
      <c r="H25" s="28"/>
      <c r="I25" s="28"/>
      <c r="J25" s="26">
        <f t="shared" si="1"/>
        <v>25.9</v>
      </c>
    </row>
    <row r="26" spans="1:10" x14ac:dyDescent="0.25">
      <c r="A26" s="23">
        <v>111</v>
      </c>
      <c r="B26" s="24" t="s">
        <v>109</v>
      </c>
      <c r="C26" s="24" t="s">
        <v>343</v>
      </c>
      <c r="D26" s="24" t="s">
        <v>9</v>
      </c>
      <c r="E26" s="28">
        <v>8.5</v>
      </c>
      <c r="F26" s="28">
        <v>8.6</v>
      </c>
      <c r="G26" s="28">
        <v>8.4</v>
      </c>
      <c r="H26" s="28"/>
      <c r="I26" s="28"/>
      <c r="J26" s="26">
        <f t="shared" si="1"/>
        <v>25.5</v>
      </c>
    </row>
    <row r="27" spans="1:10" x14ac:dyDescent="0.25">
      <c r="A27" s="23">
        <v>112</v>
      </c>
      <c r="B27" s="24" t="s">
        <v>110</v>
      </c>
      <c r="C27" s="24" t="s">
        <v>377</v>
      </c>
      <c r="D27" s="24" t="s">
        <v>14</v>
      </c>
      <c r="E27" s="28">
        <v>8.8000000000000007</v>
      </c>
      <c r="F27" s="28">
        <v>8.9</v>
      </c>
      <c r="G27" s="28">
        <v>8.9</v>
      </c>
      <c r="H27" s="28"/>
      <c r="I27" s="28"/>
      <c r="J27" s="26">
        <f t="shared" si="1"/>
        <v>26.6</v>
      </c>
    </row>
    <row r="28" spans="1:10" x14ac:dyDescent="0.25">
      <c r="A28" s="23">
        <v>113</v>
      </c>
      <c r="B28" s="24" t="s">
        <v>111</v>
      </c>
      <c r="C28" s="24" t="s">
        <v>319</v>
      </c>
      <c r="D28" s="24" t="s">
        <v>16</v>
      </c>
      <c r="E28" s="28">
        <v>6.2</v>
      </c>
      <c r="F28" s="28">
        <v>6.2</v>
      </c>
      <c r="G28" s="28">
        <v>6.2</v>
      </c>
      <c r="H28" s="28"/>
      <c r="I28" s="28">
        <v>0.4</v>
      </c>
      <c r="J28" s="26">
        <f t="shared" si="1"/>
        <v>18.200000000000003</v>
      </c>
    </row>
    <row r="29" spans="1:10" x14ac:dyDescent="0.25">
      <c r="A29" s="23">
        <v>114</v>
      </c>
      <c r="B29" s="24" t="s">
        <v>112</v>
      </c>
      <c r="C29" s="24" t="s">
        <v>375</v>
      </c>
      <c r="D29" s="24" t="s">
        <v>33</v>
      </c>
      <c r="E29" s="28">
        <v>8.6</v>
      </c>
      <c r="F29" s="28">
        <v>8.4</v>
      </c>
      <c r="G29" s="28">
        <v>8.6</v>
      </c>
      <c r="H29" s="28"/>
      <c r="I29" s="28"/>
      <c r="J29" s="26">
        <f t="shared" si="1"/>
        <v>25.6</v>
      </c>
    </row>
    <row r="30" spans="1:10" x14ac:dyDescent="0.25">
      <c r="A30" s="23">
        <v>115</v>
      </c>
      <c r="B30" s="24" t="s">
        <v>113</v>
      </c>
      <c r="C30" s="24" t="s">
        <v>58</v>
      </c>
      <c r="D30" s="24" t="s">
        <v>20</v>
      </c>
      <c r="E30" s="28">
        <v>8.6999999999999993</v>
      </c>
      <c r="F30" s="28">
        <v>8.6</v>
      </c>
      <c r="G30" s="28">
        <v>8.6999999999999993</v>
      </c>
      <c r="H30" s="28"/>
      <c r="I30" s="28"/>
      <c r="J30" s="26">
        <f t="shared" si="1"/>
        <v>25.999999999999996</v>
      </c>
    </row>
    <row r="32" spans="1:10" ht="18.75" x14ac:dyDescent="0.3">
      <c r="A32" s="1" t="s">
        <v>432</v>
      </c>
    </row>
    <row r="33" spans="1:10" x14ac:dyDescent="0.25">
      <c r="A33" s="6" t="s">
        <v>331</v>
      </c>
      <c r="B33" s="6" t="s">
        <v>0</v>
      </c>
      <c r="C33" s="6" t="s">
        <v>1</v>
      </c>
      <c r="D33" s="6" t="s">
        <v>2</v>
      </c>
      <c r="E33" s="5" t="s">
        <v>324</v>
      </c>
      <c r="F33" s="5" t="s">
        <v>325</v>
      </c>
      <c r="G33" s="5" t="s">
        <v>326</v>
      </c>
      <c r="H33" s="5" t="s">
        <v>327</v>
      </c>
      <c r="I33" s="5" t="s">
        <v>330</v>
      </c>
      <c r="J33" s="30" t="s">
        <v>328</v>
      </c>
    </row>
    <row r="34" spans="1:10" x14ac:dyDescent="0.25">
      <c r="A34" s="23">
        <v>105</v>
      </c>
      <c r="B34" s="24" t="s">
        <v>101</v>
      </c>
      <c r="C34" s="24" t="s">
        <v>376</v>
      </c>
      <c r="D34" s="24" t="s">
        <v>102</v>
      </c>
      <c r="E34" s="28">
        <v>9.6</v>
      </c>
      <c r="F34" s="28">
        <v>9.4</v>
      </c>
      <c r="G34" s="28">
        <v>9.4</v>
      </c>
      <c r="H34" s="28"/>
      <c r="I34" s="28"/>
      <c r="J34" s="26">
        <f>E34+F34+G34-H34-I34</f>
        <v>28.4</v>
      </c>
    </row>
    <row r="35" spans="1:10" x14ac:dyDescent="0.25">
      <c r="A35" s="23">
        <v>106</v>
      </c>
      <c r="B35" s="24" t="s">
        <v>103</v>
      </c>
      <c r="C35" s="24" t="s">
        <v>323</v>
      </c>
      <c r="D35" s="24" t="s">
        <v>24</v>
      </c>
      <c r="E35" s="28">
        <v>9.1999999999999993</v>
      </c>
      <c r="F35" s="28">
        <v>9</v>
      </c>
      <c r="G35" s="28">
        <v>9.1999999999999993</v>
      </c>
      <c r="H35" s="28"/>
      <c r="I35" s="28"/>
      <c r="J35" s="26">
        <f t="shared" ref="J35:J44" si="2">E35+F35+G35-H35-I35</f>
        <v>27.4</v>
      </c>
    </row>
    <row r="36" spans="1:10" x14ac:dyDescent="0.25">
      <c r="A36" s="23">
        <v>107</v>
      </c>
      <c r="B36" s="24" t="s">
        <v>104</v>
      </c>
      <c r="C36" s="24" t="s">
        <v>26</v>
      </c>
      <c r="D36" s="24" t="s">
        <v>27</v>
      </c>
      <c r="E36" s="28">
        <v>9</v>
      </c>
      <c r="F36" s="28">
        <v>8.9</v>
      </c>
      <c r="G36" s="28">
        <v>9</v>
      </c>
      <c r="H36" s="28"/>
      <c r="I36" s="28"/>
      <c r="J36" s="26">
        <f t="shared" si="2"/>
        <v>26.9</v>
      </c>
    </row>
    <row r="37" spans="1:10" x14ac:dyDescent="0.25">
      <c r="A37" s="23">
        <v>108</v>
      </c>
      <c r="B37" s="24" t="s">
        <v>105</v>
      </c>
      <c r="C37" s="24" t="s">
        <v>106</v>
      </c>
      <c r="D37" s="24" t="s">
        <v>4</v>
      </c>
      <c r="E37" s="28">
        <v>9.1999999999999993</v>
      </c>
      <c r="F37" s="28">
        <v>9.1999999999999993</v>
      </c>
      <c r="G37" s="28">
        <v>9.1999999999999993</v>
      </c>
      <c r="H37" s="28"/>
      <c r="I37" s="28"/>
      <c r="J37" s="26">
        <f t="shared" si="2"/>
        <v>27.599999999999998</v>
      </c>
    </row>
    <row r="38" spans="1:10" x14ac:dyDescent="0.25">
      <c r="A38" s="23">
        <v>109</v>
      </c>
      <c r="B38" s="29" t="s">
        <v>107</v>
      </c>
      <c r="C38" s="24" t="s">
        <v>372</v>
      </c>
      <c r="D38" s="24" t="s">
        <v>313</v>
      </c>
      <c r="E38" s="28"/>
      <c r="F38" s="28"/>
      <c r="G38" s="28"/>
      <c r="H38" s="28"/>
      <c r="I38" s="28"/>
      <c r="J38" s="26">
        <f t="shared" si="2"/>
        <v>0</v>
      </c>
    </row>
    <row r="39" spans="1:10" x14ac:dyDescent="0.25">
      <c r="A39" s="23">
        <v>110</v>
      </c>
      <c r="B39" s="24" t="s">
        <v>108</v>
      </c>
      <c r="C39" s="24" t="s">
        <v>316</v>
      </c>
      <c r="D39" s="24" t="s">
        <v>7</v>
      </c>
      <c r="E39" s="28">
        <v>9.3000000000000007</v>
      </c>
      <c r="F39" s="28">
        <v>9.4</v>
      </c>
      <c r="G39" s="28">
        <v>9.3000000000000007</v>
      </c>
      <c r="H39" s="28"/>
      <c r="I39" s="28"/>
      <c r="J39" s="26">
        <f t="shared" si="2"/>
        <v>28.000000000000004</v>
      </c>
    </row>
    <row r="40" spans="1:10" x14ac:dyDescent="0.25">
      <c r="A40" s="23">
        <v>111</v>
      </c>
      <c r="B40" s="24" t="s">
        <v>109</v>
      </c>
      <c r="C40" s="24" t="s">
        <v>343</v>
      </c>
      <c r="D40" s="24" t="s">
        <v>9</v>
      </c>
      <c r="E40" s="28">
        <v>9.4</v>
      </c>
      <c r="F40" s="28">
        <v>9.1999999999999993</v>
      </c>
      <c r="G40" s="28">
        <v>9.1999999999999993</v>
      </c>
      <c r="H40" s="28"/>
      <c r="I40" s="28"/>
      <c r="J40" s="26">
        <f t="shared" si="2"/>
        <v>27.8</v>
      </c>
    </row>
    <row r="41" spans="1:10" x14ac:dyDescent="0.25">
      <c r="A41" s="23">
        <v>112</v>
      </c>
      <c r="B41" s="24" t="s">
        <v>110</v>
      </c>
      <c r="C41" s="24" t="s">
        <v>377</v>
      </c>
      <c r="D41" s="24" t="s">
        <v>14</v>
      </c>
      <c r="E41" s="28">
        <v>9.1</v>
      </c>
      <c r="F41" s="28">
        <v>9.1</v>
      </c>
      <c r="G41" s="28">
        <v>9.1</v>
      </c>
      <c r="H41" s="28"/>
      <c r="I41" s="28"/>
      <c r="J41" s="26">
        <f t="shared" si="2"/>
        <v>27.299999999999997</v>
      </c>
    </row>
    <row r="42" spans="1:10" x14ac:dyDescent="0.25">
      <c r="A42" s="23">
        <v>113</v>
      </c>
      <c r="B42" s="24" t="s">
        <v>111</v>
      </c>
      <c r="C42" s="24" t="s">
        <v>319</v>
      </c>
      <c r="D42" s="24" t="s">
        <v>16</v>
      </c>
      <c r="E42" s="28"/>
      <c r="F42" s="28"/>
      <c r="G42" s="28"/>
      <c r="H42" s="28"/>
      <c r="I42" s="28"/>
      <c r="J42" s="26">
        <f t="shared" si="2"/>
        <v>0</v>
      </c>
    </row>
    <row r="43" spans="1:10" x14ac:dyDescent="0.25">
      <c r="A43" s="23">
        <v>114</v>
      </c>
      <c r="B43" s="24" t="s">
        <v>112</v>
      </c>
      <c r="C43" s="24" t="s">
        <v>375</v>
      </c>
      <c r="D43" s="24" t="s">
        <v>33</v>
      </c>
      <c r="E43" s="28"/>
      <c r="F43" s="28"/>
      <c r="G43" s="28"/>
      <c r="H43" s="28"/>
      <c r="I43" s="28"/>
      <c r="J43" s="26">
        <f t="shared" si="2"/>
        <v>0</v>
      </c>
    </row>
    <row r="44" spans="1:10" x14ac:dyDescent="0.25">
      <c r="A44" s="23">
        <v>115</v>
      </c>
      <c r="B44" s="24" t="s">
        <v>113</v>
      </c>
      <c r="C44" s="24" t="s">
        <v>58</v>
      </c>
      <c r="D44" s="24" t="s">
        <v>20</v>
      </c>
      <c r="E44" s="28">
        <v>9.1999999999999993</v>
      </c>
      <c r="F44" s="28">
        <v>9.1</v>
      </c>
      <c r="G44" s="28">
        <v>9.1999999999999993</v>
      </c>
      <c r="H44" s="28"/>
      <c r="I44" s="28"/>
      <c r="J44" s="26">
        <f t="shared" si="2"/>
        <v>27.499999999999996</v>
      </c>
    </row>
    <row r="46" spans="1:10" ht="18.75" x14ac:dyDescent="0.3">
      <c r="A46" s="1" t="s">
        <v>433</v>
      </c>
    </row>
    <row r="47" spans="1:10" x14ac:dyDescent="0.25">
      <c r="A47" s="6" t="s">
        <v>331</v>
      </c>
      <c r="B47" s="6" t="s">
        <v>0</v>
      </c>
      <c r="C47" s="6" t="s">
        <v>1</v>
      </c>
      <c r="D47" s="6" t="s">
        <v>2</v>
      </c>
      <c r="E47" s="5" t="s">
        <v>434</v>
      </c>
      <c r="F47" s="5" t="s">
        <v>435</v>
      </c>
      <c r="G47" s="5" t="s">
        <v>436</v>
      </c>
      <c r="H47" s="5" t="s">
        <v>437</v>
      </c>
      <c r="I47" s="5" t="s">
        <v>329</v>
      </c>
      <c r="J47" s="5" t="s">
        <v>438</v>
      </c>
    </row>
    <row r="48" spans="1:10" x14ac:dyDescent="0.25">
      <c r="A48" s="7">
        <v>105</v>
      </c>
      <c r="B48" s="8" t="s">
        <v>101</v>
      </c>
      <c r="C48" s="8" t="s">
        <v>376</v>
      </c>
      <c r="D48" s="8" t="s">
        <v>102</v>
      </c>
      <c r="E48" s="3">
        <f>J6</f>
        <v>26.5</v>
      </c>
      <c r="F48" s="3">
        <f>J20</f>
        <v>25.9</v>
      </c>
      <c r="G48" s="3">
        <f>J34</f>
        <v>28.4</v>
      </c>
      <c r="H48" s="3">
        <f>SUM(E48:G48)</f>
        <v>80.8</v>
      </c>
      <c r="I48" s="4">
        <f>IF(E48=0,"W/D",(RANK(H48,$H$48:$H$58)))</f>
        <v>1</v>
      </c>
      <c r="J48" s="4" t="str">
        <f>IF(I48=1,"GOLD",(IF(I48=2,"SILVER",(IF(I48=3,"BRONZE","")))))</f>
        <v>GOLD</v>
      </c>
    </row>
    <row r="49" spans="1:10" x14ac:dyDescent="0.25">
      <c r="A49" s="7">
        <v>106</v>
      </c>
      <c r="B49" s="8" t="s">
        <v>103</v>
      </c>
      <c r="C49" s="8" t="s">
        <v>323</v>
      </c>
      <c r="D49" s="8" t="s">
        <v>24</v>
      </c>
      <c r="E49" s="3">
        <f t="shared" ref="E49:E58" si="3">J7</f>
        <v>26.799999999999997</v>
      </c>
      <c r="F49" s="3">
        <f t="shared" ref="F49:F58" si="4">J21</f>
        <v>26.099999999999998</v>
      </c>
      <c r="G49" s="3">
        <f t="shared" ref="G49:G58" si="5">J35</f>
        <v>27.4</v>
      </c>
      <c r="H49" s="3">
        <f t="shared" ref="H49:H58" si="6">SUM(E49:G49)</f>
        <v>80.299999999999983</v>
      </c>
      <c r="I49" s="4">
        <f t="shared" ref="I49:I58" si="7">IF(E49=0,"W/D",(RANK(H49,$H$48:$H$58)))</f>
        <v>2</v>
      </c>
      <c r="J49" s="4" t="str">
        <f t="shared" ref="J49:J58" si="8">IF(I49=1,"GOLD",(IF(I49=2,"SILVER",(IF(I49=3,"BRONZE","")))))</f>
        <v>SILVER</v>
      </c>
    </row>
    <row r="50" spans="1:10" x14ac:dyDescent="0.25">
      <c r="A50" s="7">
        <v>107</v>
      </c>
      <c r="B50" s="8" t="s">
        <v>104</v>
      </c>
      <c r="C50" s="8" t="s">
        <v>26</v>
      </c>
      <c r="D50" s="8" t="s">
        <v>27</v>
      </c>
      <c r="E50" s="3">
        <f t="shared" si="3"/>
        <v>25.7</v>
      </c>
      <c r="F50" s="3">
        <f t="shared" si="4"/>
        <v>25.4</v>
      </c>
      <c r="G50" s="3">
        <f t="shared" si="5"/>
        <v>26.9</v>
      </c>
      <c r="H50" s="3">
        <f t="shared" si="6"/>
        <v>78</v>
      </c>
      <c r="I50" s="4">
        <f t="shared" si="7"/>
        <v>8</v>
      </c>
      <c r="J50" s="4" t="str">
        <f t="shared" si="8"/>
        <v/>
      </c>
    </row>
    <row r="51" spans="1:10" x14ac:dyDescent="0.25">
      <c r="A51" s="7">
        <v>108</v>
      </c>
      <c r="B51" s="8" t="s">
        <v>105</v>
      </c>
      <c r="C51" s="8" t="s">
        <v>106</v>
      </c>
      <c r="D51" s="8" t="s">
        <v>4</v>
      </c>
      <c r="E51" s="3">
        <f t="shared" si="3"/>
        <v>26</v>
      </c>
      <c r="F51" s="3">
        <f t="shared" si="4"/>
        <v>26.6</v>
      </c>
      <c r="G51" s="3">
        <f t="shared" si="5"/>
        <v>27.599999999999998</v>
      </c>
      <c r="H51" s="3">
        <f t="shared" si="6"/>
        <v>80.2</v>
      </c>
      <c r="I51" s="4">
        <f t="shared" si="7"/>
        <v>3</v>
      </c>
      <c r="J51" s="4" t="str">
        <f t="shared" si="8"/>
        <v>BRONZE</v>
      </c>
    </row>
    <row r="52" spans="1:10" x14ac:dyDescent="0.25">
      <c r="A52" s="7">
        <v>109</v>
      </c>
      <c r="B52" s="10" t="s">
        <v>107</v>
      </c>
      <c r="C52" s="8" t="s">
        <v>372</v>
      </c>
      <c r="D52" s="8" t="s">
        <v>313</v>
      </c>
      <c r="E52" s="3">
        <f t="shared" si="3"/>
        <v>26.1</v>
      </c>
      <c r="F52" s="3">
        <f t="shared" si="4"/>
        <v>24.599999999999998</v>
      </c>
      <c r="G52" s="3">
        <f t="shared" si="5"/>
        <v>0</v>
      </c>
      <c r="H52" s="3">
        <f t="shared" si="6"/>
        <v>50.7</v>
      </c>
      <c r="I52" s="4">
        <f t="shared" si="7"/>
        <v>9</v>
      </c>
      <c r="J52" s="4" t="str">
        <f t="shared" si="8"/>
        <v/>
      </c>
    </row>
    <row r="53" spans="1:10" x14ac:dyDescent="0.25">
      <c r="A53" s="7">
        <v>110</v>
      </c>
      <c r="B53" s="8" t="s">
        <v>108</v>
      </c>
      <c r="C53" s="8" t="s">
        <v>316</v>
      </c>
      <c r="D53" s="8" t="s">
        <v>7</v>
      </c>
      <c r="E53" s="3">
        <f t="shared" si="3"/>
        <v>26.3</v>
      </c>
      <c r="F53" s="3">
        <f t="shared" si="4"/>
        <v>25.9</v>
      </c>
      <c r="G53" s="3">
        <f t="shared" si="5"/>
        <v>28.000000000000004</v>
      </c>
      <c r="H53" s="3">
        <f t="shared" si="6"/>
        <v>80.2</v>
      </c>
      <c r="I53" s="4">
        <f t="shared" si="7"/>
        <v>3</v>
      </c>
      <c r="J53" s="4" t="str">
        <f t="shared" si="8"/>
        <v>BRONZE</v>
      </c>
    </row>
    <row r="54" spans="1:10" x14ac:dyDescent="0.25">
      <c r="A54" s="7">
        <v>111</v>
      </c>
      <c r="B54" s="8" t="s">
        <v>109</v>
      </c>
      <c r="C54" s="8" t="s">
        <v>343</v>
      </c>
      <c r="D54" s="8" t="s">
        <v>9</v>
      </c>
      <c r="E54" s="3">
        <f t="shared" si="3"/>
        <v>26.6</v>
      </c>
      <c r="F54" s="3">
        <f t="shared" si="4"/>
        <v>25.5</v>
      </c>
      <c r="G54" s="3">
        <f t="shared" si="5"/>
        <v>27.8</v>
      </c>
      <c r="H54" s="3">
        <f t="shared" si="6"/>
        <v>79.900000000000006</v>
      </c>
      <c r="I54" s="4">
        <f t="shared" si="7"/>
        <v>5</v>
      </c>
      <c r="J54" s="4" t="str">
        <f t="shared" si="8"/>
        <v/>
      </c>
    </row>
    <row r="55" spans="1:10" x14ac:dyDescent="0.25">
      <c r="A55" s="7">
        <v>112</v>
      </c>
      <c r="B55" s="8" t="s">
        <v>110</v>
      </c>
      <c r="C55" s="8" t="s">
        <v>377</v>
      </c>
      <c r="D55" s="8" t="s">
        <v>14</v>
      </c>
      <c r="E55" s="3">
        <f t="shared" si="3"/>
        <v>25.200000000000003</v>
      </c>
      <c r="F55" s="3">
        <f t="shared" si="4"/>
        <v>26.6</v>
      </c>
      <c r="G55" s="3">
        <f t="shared" si="5"/>
        <v>27.299999999999997</v>
      </c>
      <c r="H55" s="3">
        <f t="shared" si="6"/>
        <v>79.099999999999994</v>
      </c>
      <c r="I55" s="4">
        <f t="shared" si="7"/>
        <v>7</v>
      </c>
      <c r="J55" s="4" t="str">
        <f t="shared" si="8"/>
        <v/>
      </c>
    </row>
    <row r="56" spans="1:10" x14ac:dyDescent="0.25">
      <c r="A56" s="7">
        <v>113</v>
      </c>
      <c r="B56" s="8" t="s">
        <v>111</v>
      </c>
      <c r="C56" s="8" t="s">
        <v>319</v>
      </c>
      <c r="D56" s="8" t="s">
        <v>16</v>
      </c>
      <c r="E56" s="3">
        <f t="shared" si="3"/>
        <v>20</v>
      </c>
      <c r="F56" s="3">
        <f t="shared" si="4"/>
        <v>18.200000000000003</v>
      </c>
      <c r="G56" s="3">
        <f t="shared" si="5"/>
        <v>0</v>
      </c>
      <c r="H56" s="3">
        <f t="shared" si="6"/>
        <v>38.200000000000003</v>
      </c>
      <c r="I56" s="4">
        <f t="shared" si="7"/>
        <v>11</v>
      </c>
      <c r="J56" s="4" t="str">
        <f t="shared" si="8"/>
        <v/>
      </c>
    </row>
    <row r="57" spans="1:10" x14ac:dyDescent="0.25">
      <c r="A57" s="7">
        <v>114</v>
      </c>
      <c r="B57" s="8" t="s">
        <v>112</v>
      </c>
      <c r="C57" s="8" t="s">
        <v>375</v>
      </c>
      <c r="D57" s="8" t="s">
        <v>33</v>
      </c>
      <c r="E57" s="3">
        <f t="shared" si="3"/>
        <v>24.3</v>
      </c>
      <c r="F57" s="3">
        <f t="shared" si="4"/>
        <v>25.6</v>
      </c>
      <c r="G57" s="3">
        <f t="shared" si="5"/>
        <v>0</v>
      </c>
      <c r="H57" s="3">
        <f t="shared" si="6"/>
        <v>49.900000000000006</v>
      </c>
      <c r="I57" s="4">
        <f t="shared" si="7"/>
        <v>10</v>
      </c>
      <c r="J57" s="4" t="str">
        <f t="shared" si="8"/>
        <v/>
      </c>
    </row>
    <row r="58" spans="1:10" x14ac:dyDescent="0.25">
      <c r="A58" s="7">
        <v>115</v>
      </c>
      <c r="B58" s="8" t="s">
        <v>113</v>
      </c>
      <c r="C58" s="8" t="s">
        <v>58</v>
      </c>
      <c r="D58" s="8" t="s">
        <v>20</v>
      </c>
      <c r="E58" s="3">
        <f t="shared" si="3"/>
        <v>26.400000000000002</v>
      </c>
      <c r="F58" s="3">
        <f t="shared" si="4"/>
        <v>25.999999999999996</v>
      </c>
      <c r="G58" s="3">
        <f t="shared" si="5"/>
        <v>27.499999999999996</v>
      </c>
      <c r="H58" s="3">
        <f t="shared" si="6"/>
        <v>79.899999999999991</v>
      </c>
      <c r="I58" s="4">
        <f t="shared" si="7"/>
        <v>6</v>
      </c>
      <c r="J58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371</v>
      </c>
    </row>
    <row r="2" spans="1:10" ht="24" customHeight="1" x14ac:dyDescent="0.3">
      <c r="A2" s="2" t="s">
        <v>354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120</v>
      </c>
      <c r="B6" s="24" t="s">
        <v>114</v>
      </c>
      <c r="C6" s="24" t="s">
        <v>115</v>
      </c>
      <c r="D6" s="24" t="s">
        <v>24</v>
      </c>
      <c r="E6" s="28">
        <v>8.3000000000000007</v>
      </c>
      <c r="F6" s="28">
        <v>8.1</v>
      </c>
      <c r="G6" s="28">
        <v>8.5</v>
      </c>
      <c r="H6" s="28"/>
      <c r="I6" s="28"/>
      <c r="J6" s="26">
        <f>E6+F6+G6-H6-I6</f>
        <v>24.9</v>
      </c>
    </row>
    <row r="7" spans="1:10" x14ac:dyDescent="0.25">
      <c r="A7" s="23">
        <v>121</v>
      </c>
      <c r="B7" s="24" t="s">
        <v>116</v>
      </c>
      <c r="C7" s="24" t="s">
        <v>378</v>
      </c>
      <c r="D7" s="24" t="s">
        <v>27</v>
      </c>
      <c r="E7" s="28">
        <v>8.4</v>
      </c>
      <c r="F7" s="28">
        <v>8.1999999999999993</v>
      </c>
      <c r="G7" s="28">
        <v>8.1999999999999993</v>
      </c>
      <c r="H7" s="28"/>
      <c r="I7" s="28"/>
      <c r="J7" s="26">
        <f t="shared" ref="J7:J15" si="0">E7+F7+G7-H7-I7</f>
        <v>24.8</v>
      </c>
    </row>
    <row r="8" spans="1:10" x14ac:dyDescent="0.25">
      <c r="A8" s="23">
        <v>122</v>
      </c>
      <c r="B8" s="24" t="s">
        <v>117</v>
      </c>
      <c r="C8" s="24" t="s">
        <v>314</v>
      </c>
      <c r="D8" s="24" t="s">
        <v>4</v>
      </c>
      <c r="E8" s="28">
        <v>8</v>
      </c>
      <c r="F8" s="28">
        <v>7.7</v>
      </c>
      <c r="G8" s="28">
        <v>8</v>
      </c>
      <c r="H8" s="28"/>
      <c r="I8" s="28"/>
      <c r="J8" s="26">
        <f t="shared" si="0"/>
        <v>23.7</v>
      </c>
    </row>
    <row r="9" spans="1:10" x14ac:dyDescent="0.25">
      <c r="A9" s="23">
        <v>123</v>
      </c>
      <c r="B9" s="24" t="s">
        <v>118</v>
      </c>
      <c r="C9" s="24" t="s">
        <v>341</v>
      </c>
      <c r="D9" s="24" t="s">
        <v>313</v>
      </c>
      <c r="E9" s="28">
        <v>8.6</v>
      </c>
      <c r="F9" s="28">
        <v>8.6</v>
      </c>
      <c r="G9" s="28">
        <v>8.8000000000000007</v>
      </c>
      <c r="H9" s="28"/>
      <c r="I9" s="28"/>
      <c r="J9" s="26">
        <f t="shared" si="0"/>
        <v>26</v>
      </c>
    </row>
    <row r="10" spans="1:10" x14ac:dyDescent="0.25">
      <c r="A10" s="23">
        <v>124</v>
      </c>
      <c r="B10" s="24" t="s">
        <v>119</v>
      </c>
      <c r="C10" s="25" t="s">
        <v>334</v>
      </c>
      <c r="D10" s="24" t="s">
        <v>7</v>
      </c>
      <c r="E10" s="28">
        <v>8.4</v>
      </c>
      <c r="F10" s="28">
        <v>8.3000000000000007</v>
      </c>
      <c r="G10" s="28">
        <v>8.6</v>
      </c>
      <c r="H10" s="28"/>
      <c r="I10" s="28"/>
      <c r="J10" s="26">
        <f t="shared" si="0"/>
        <v>25.300000000000004</v>
      </c>
    </row>
    <row r="11" spans="1:10" x14ac:dyDescent="0.25">
      <c r="A11" s="23">
        <v>125</v>
      </c>
      <c r="B11" s="24" t="s">
        <v>120</v>
      </c>
      <c r="C11" s="24" t="s">
        <v>379</v>
      </c>
      <c r="D11" s="24" t="s">
        <v>9</v>
      </c>
      <c r="E11" s="28">
        <v>8.8000000000000007</v>
      </c>
      <c r="F11" s="28">
        <v>8.6999999999999993</v>
      </c>
      <c r="G11" s="28">
        <v>8.8000000000000007</v>
      </c>
      <c r="H11" s="28"/>
      <c r="I11" s="28"/>
      <c r="J11" s="26">
        <f t="shared" si="0"/>
        <v>26.3</v>
      </c>
    </row>
    <row r="12" spans="1:10" x14ac:dyDescent="0.25">
      <c r="A12" s="23">
        <v>126</v>
      </c>
      <c r="B12" s="24" t="s">
        <v>121</v>
      </c>
      <c r="C12" s="24" t="s">
        <v>380</v>
      </c>
      <c r="D12" s="24" t="s">
        <v>14</v>
      </c>
      <c r="E12" s="28">
        <v>7.2</v>
      </c>
      <c r="F12" s="28">
        <v>7.2</v>
      </c>
      <c r="G12" s="28">
        <v>7.1</v>
      </c>
      <c r="H12" s="28"/>
      <c r="I12" s="28"/>
      <c r="J12" s="26">
        <f t="shared" si="0"/>
        <v>21.5</v>
      </c>
    </row>
    <row r="13" spans="1:10" x14ac:dyDescent="0.25">
      <c r="A13" s="23">
        <v>127</v>
      </c>
      <c r="B13" s="24" t="s">
        <v>122</v>
      </c>
      <c r="C13" s="24" t="s">
        <v>352</v>
      </c>
      <c r="D13" s="24" t="s">
        <v>33</v>
      </c>
      <c r="E13" s="28">
        <v>8.1</v>
      </c>
      <c r="F13" s="28">
        <v>7.7</v>
      </c>
      <c r="G13" s="28">
        <v>8.1999999999999993</v>
      </c>
      <c r="H13" s="28"/>
      <c r="I13" s="28"/>
      <c r="J13" s="26">
        <f t="shared" si="0"/>
        <v>24</v>
      </c>
    </row>
    <row r="14" spans="1:10" x14ac:dyDescent="0.25">
      <c r="A14" s="23">
        <v>128</v>
      </c>
      <c r="B14" s="24" t="s">
        <v>123</v>
      </c>
      <c r="C14" s="24" t="s">
        <v>381</v>
      </c>
      <c r="D14" s="24" t="s">
        <v>20</v>
      </c>
      <c r="E14" s="28">
        <v>8.3000000000000007</v>
      </c>
      <c r="F14" s="28">
        <v>8.5</v>
      </c>
      <c r="G14" s="28">
        <v>8.4</v>
      </c>
      <c r="H14" s="28"/>
      <c r="I14" s="28"/>
      <c r="J14" s="26">
        <f t="shared" si="0"/>
        <v>25.200000000000003</v>
      </c>
    </row>
    <row r="15" spans="1:10" x14ac:dyDescent="0.25">
      <c r="A15" s="23">
        <v>129</v>
      </c>
      <c r="B15" s="24" t="s">
        <v>124</v>
      </c>
      <c r="C15" s="24" t="s">
        <v>376</v>
      </c>
      <c r="D15" s="24" t="s">
        <v>35</v>
      </c>
      <c r="E15" s="28">
        <v>9</v>
      </c>
      <c r="F15" s="28">
        <v>9</v>
      </c>
      <c r="G15" s="28">
        <v>8.8000000000000007</v>
      </c>
      <c r="H15" s="28"/>
      <c r="I15" s="28"/>
      <c r="J15" s="26">
        <f t="shared" si="0"/>
        <v>26.8</v>
      </c>
    </row>
    <row r="17" spans="1:10" ht="18.75" x14ac:dyDescent="0.3">
      <c r="A17" s="1" t="s">
        <v>431</v>
      </c>
    </row>
    <row r="18" spans="1:10" x14ac:dyDescent="0.25">
      <c r="A18" s="6" t="s">
        <v>331</v>
      </c>
      <c r="B18" s="6" t="s">
        <v>0</v>
      </c>
      <c r="C18" s="6" t="s">
        <v>1</v>
      </c>
      <c r="D18" s="6" t="s">
        <v>2</v>
      </c>
      <c r="E18" s="5" t="s">
        <v>324</v>
      </c>
      <c r="F18" s="5" t="s">
        <v>325</v>
      </c>
      <c r="G18" s="5" t="s">
        <v>326</v>
      </c>
      <c r="H18" s="5" t="s">
        <v>327</v>
      </c>
      <c r="I18" s="5" t="s">
        <v>330</v>
      </c>
      <c r="J18" s="5" t="s">
        <v>328</v>
      </c>
    </row>
    <row r="19" spans="1:10" x14ac:dyDescent="0.25">
      <c r="A19" s="23">
        <v>120</v>
      </c>
      <c r="B19" s="24" t="s">
        <v>114</v>
      </c>
      <c r="C19" s="24" t="s">
        <v>115</v>
      </c>
      <c r="D19" s="24" t="s">
        <v>24</v>
      </c>
      <c r="E19" s="28">
        <v>8</v>
      </c>
      <c r="F19" s="28">
        <v>7.9</v>
      </c>
      <c r="G19" s="28">
        <v>7.9</v>
      </c>
      <c r="H19" s="28"/>
      <c r="I19" s="28"/>
      <c r="J19" s="26">
        <f>E19+F19+G19-H19-I19</f>
        <v>23.8</v>
      </c>
    </row>
    <row r="20" spans="1:10" x14ac:dyDescent="0.25">
      <c r="A20" s="23">
        <v>121</v>
      </c>
      <c r="B20" s="24" t="s">
        <v>116</v>
      </c>
      <c r="C20" s="24" t="s">
        <v>378</v>
      </c>
      <c r="D20" s="24" t="s">
        <v>27</v>
      </c>
      <c r="E20" s="28">
        <v>7.8</v>
      </c>
      <c r="F20" s="28">
        <v>8</v>
      </c>
      <c r="G20" s="28">
        <v>7.6</v>
      </c>
      <c r="H20" s="28"/>
      <c r="I20" s="28"/>
      <c r="J20" s="26">
        <f t="shared" ref="J20:J28" si="1">E20+F20+G20-H20-I20</f>
        <v>23.4</v>
      </c>
    </row>
    <row r="21" spans="1:10" x14ac:dyDescent="0.25">
      <c r="A21" s="23">
        <v>122</v>
      </c>
      <c r="B21" s="24" t="s">
        <v>117</v>
      </c>
      <c r="C21" s="24" t="s">
        <v>314</v>
      </c>
      <c r="D21" s="24" t="s">
        <v>4</v>
      </c>
      <c r="E21" s="28">
        <v>7.9</v>
      </c>
      <c r="F21" s="28">
        <v>7.9</v>
      </c>
      <c r="G21" s="28">
        <v>8.1</v>
      </c>
      <c r="H21" s="28"/>
      <c r="I21" s="28"/>
      <c r="J21" s="26">
        <f t="shared" si="1"/>
        <v>23.9</v>
      </c>
    </row>
    <row r="22" spans="1:10" x14ac:dyDescent="0.25">
      <c r="A22" s="23">
        <v>123</v>
      </c>
      <c r="B22" s="24" t="s">
        <v>118</v>
      </c>
      <c r="C22" s="24" t="s">
        <v>341</v>
      </c>
      <c r="D22" s="24" t="s">
        <v>313</v>
      </c>
      <c r="E22" s="28">
        <v>8.4</v>
      </c>
      <c r="F22" s="28">
        <v>8.3000000000000007</v>
      </c>
      <c r="G22" s="28">
        <v>8.3000000000000007</v>
      </c>
      <c r="H22" s="28"/>
      <c r="I22" s="28"/>
      <c r="J22" s="26">
        <f t="shared" si="1"/>
        <v>25.000000000000004</v>
      </c>
    </row>
    <row r="23" spans="1:10" x14ac:dyDescent="0.25">
      <c r="A23" s="23">
        <v>124</v>
      </c>
      <c r="B23" s="24" t="s">
        <v>119</v>
      </c>
      <c r="C23" s="25" t="s">
        <v>334</v>
      </c>
      <c r="D23" s="24" t="s">
        <v>7</v>
      </c>
      <c r="E23" s="28">
        <v>8.1</v>
      </c>
      <c r="F23" s="28">
        <v>8.1</v>
      </c>
      <c r="G23" s="28">
        <v>8.1</v>
      </c>
      <c r="H23" s="28"/>
      <c r="I23" s="28"/>
      <c r="J23" s="26">
        <f t="shared" si="1"/>
        <v>24.299999999999997</v>
      </c>
    </row>
    <row r="24" spans="1:10" x14ac:dyDescent="0.25">
      <c r="A24" s="23">
        <v>125</v>
      </c>
      <c r="B24" s="24" t="s">
        <v>120</v>
      </c>
      <c r="C24" s="24" t="s">
        <v>379</v>
      </c>
      <c r="D24" s="24" t="s">
        <v>9</v>
      </c>
      <c r="E24" s="28">
        <v>7.7</v>
      </c>
      <c r="F24" s="28">
        <v>7.7</v>
      </c>
      <c r="G24" s="28">
        <v>7.8</v>
      </c>
      <c r="H24" s="28"/>
      <c r="I24" s="28"/>
      <c r="J24" s="26">
        <f t="shared" si="1"/>
        <v>23.2</v>
      </c>
    </row>
    <row r="25" spans="1:10" x14ac:dyDescent="0.25">
      <c r="A25" s="23">
        <v>126</v>
      </c>
      <c r="B25" s="24" t="s">
        <v>121</v>
      </c>
      <c r="C25" s="24" t="s">
        <v>380</v>
      </c>
      <c r="D25" s="24" t="s">
        <v>14</v>
      </c>
      <c r="E25" s="28">
        <v>7.9</v>
      </c>
      <c r="F25" s="28">
        <v>7.8</v>
      </c>
      <c r="G25" s="28">
        <v>7.9</v>
      </c>
      <c r="H25" s="28"/>
      <c r="I25" s="28"/>
      <c r="J25" s="26">
        <f t="shared" si="1"/>
        <v>23.6</v>
      </c>
    </row>
    <row r="26" spans="1:10" x14ac:dyDescent="0.25">
      <c r="A26" s="23">
        <v>127</v>
      </c>
      <c r="B26" s="24" t="s">
        <v>122</v>
      </c>
      <c r="C26" s="24" t="s">
        <v>352</v>
      </c>
      <c r="D26" s="24" t="s">
        <v>33</v>
      </c>
      <c r="E26" s="28">
        <v>7.8</v>
      </c>
      <c r="F26" s="28">
        <v>7.9</v>
      </c>
      <c r="G26" s="28">
        <v>7.6</v>
      </c>
      <c r="H26" s="28"/>
      <c r="I26" s="28"/>
      <c r="J26" s="26">
        <f t="shared" si="1"/>
        <v>23.299999999999997</v>
      </c>
    </row>
    <row r="27" spans="1:10" x14ac:dyDescent="0.25">
      <c r="A27" s="23">
        <v>128</v>
      </c>
      <c r="B27" s="24" t="s">
        <v>123</v>
      </c>
      <c r="C27" s="24" t="s">
        <v>381</v>
      </c>
      <c r="D27" s="24" t="s">
        <v>20</v>
      </c>
      <c r="E27" s="28">
        <v>8.8000000000000007</v>
      </c>
      <c r="F27" s="28">
        <v>8.6999999999999993</v>
      </c>
      <c r="G27" s="28">
        <v>8.8000000000000007</v>
      </c>
      <c r="H27" s="28"/>
      <c r="I27" s="28"/>
      <c r="J27" s="26">
        <f t="shared" si="1"/>
        <v>26.3</v>
      </c>
    </row>
    <row r="28" spans="1:10" x14ac:dyDescent="0.25">
      <c r="A28" s="23">
        <v>129</v>
      </c>
      <c r="B28" s="24" t="s">
        <v>124</v>
      </c>
      <c r="C28" s="24" t="s">
        <v>376</v>
      </c>
      <c r="D28" s="24" t="s">
        <v>35</v>
      </c>
      <c r="E28" s="28">
        <v>9</v>
      </c>
      <c r="F28" s="28">
        <v>9.1</v>
      </c>
      <c r="G28" s="28">
        <v>9</v>
      </c>
      <c r="H28" s="28"/>
      <c r="I28" s="28"/>
      <c r="J28" s="26">
        <f t="shared" si="1"/>
        <v>27.1</v>
      </c>
    </row>
    <row r="30" spans="1:10" ht="18.75" x14ac:dyDescent="0.3">
      <c r="A30" s="1" t="s">
        <v>432</v>
      </c>
    </row>
    <row r="31" spans="1:10" x14ac:dyDescent="0.25">
      <c r="A31" s="6" t="s">
        <v>331</v>
      </c>
      <c r="B31" s="6" t="s">
        <v>0</v>
      </c>
      <c r="C31" s="6" t="s">
        <v>1</v>
      </c>
      <c r="D31" s="6" t="s">
        <v>2</v>
      </c>
      <c r="E31" s="5" t="s">
        <v>324</v>
      </c>
      <c r="F31" s="5" t="s">
        <v>325</v>
      </c>
      <c r="G31" s="5" t="s">
        <v>326</v>
      </c>
      <c r="H31" s="5" t="s">
        <v>327</v>
      </c>
      <c r="I31" s="5" t="s">
        <v>330</v>
      </c>
      <c r="J31" s="5" t="s">
        <v>328</v>
      </c>
    </row>
    <row r="32" spans="1:10" x14ac:dyDescent="0.25">
      <c r="A32" s="23">
        <v>120</v>
      </c>
      <c r="B32" s="24" t="s">
        <v>114</v>
      </c>
      <c r="C32" s="24" t="s">
        <v>115</v>
      </c>
      <c r="D32" s="24" t="s">
        <v>24</v>
      </c>
      <c r="E32" s="28">
        <v>8.8000000000000007</v>
      </c>
      <c r="F32" s="28">
        <v>9</v>
      </c>
      <c r="G32" s="28">
        <v>8.9</v>
      </c>
      <c r="H32" s="28"/>
      <c r="I32" s="28"/>
      <c r="J32" s="26">
        <f>E32+F32+G32-H32-I32</f>
        <v>26.700000000000003</v>
      </c>
    </row>
    <row r="33" spans="1:10" x14ac:dyDescent="0.25">
      <c r="A33" s="23">
        <v>121</v>
      </c>
      <c r="B33" s="24" t="s">
        <v>116</v>
      </c>
      <c r="C33" s="24" t="s">
        <v>378</v>
      </c>
      <c r="D33" s="24" t="s">
        <v>27</v>
      </c>
      <c r="E33" s="28">
        <v>9</v>
      </c>
      <c r="F33" s="28">
        <v>9.1</v>
      </c>
      <c r="G33" s="28">
        <v>9</v>
      </c>
      <c r="H33" s="28"/>
      <c r="I33" s="28"/>
      <c r="J33" s="26">
        <f t="shared" ref="J33:J41" si="2">E33+F33+G33-H33-I33</f>
        <v>27.1</v>
      </c>
    </row>
    <row r="34" spans="1:10" x14ac:dyDescent="0.25">
      <c r="A34" s="23">
        <v>122</v>
      </c>
      <c r="B34" s="24" t="s">
        <v>117</v>
      </c>
      <c r="C34" s="24" t="s">
        <v>314</v>
      </c>
      <c r="D34" s="24" t="s">
        <v>4</v>
      </c>
      <c r="E34" s="28">
        <v>9</v>
      </c>
      <c r="F34" s="28">
        <v>9</v>
      </c>
      <c r="G34" s="28">
        <v>8.8000000000000007</v>
      </c>
      <c r="H34" s="28"/>
      <c r="I34" s="28"/>
      <c r="J34" s="26">
        <f t="shared" si="2"/>
        <v>26.8</v>
      </c>
    </row>
    <row r="35" spans="1:10" x14ac:dyDescent="0.25">
      <c r="A35" s="23">
        <v>123</v>
      </c>
      <c r="B35" s="24" t="s">
        <v>118</v>
      </c>
      <c r="C35" s="24" t="s">
        <v>341</v>
      </c>
      <c r="D35" s="24" t="s">
        <v>313</v>
      </c>
      <c r="E35" s="28">
        <v>9.1999999999999993</v>
      </c>
      <c r="F35" s="28">
        <v>9.1</v>
      </c>
      <c r="G35" s="28">
        <v>9.1</v>
      </c>
      <c r="H35" s="28"/>
      <c r="I35" s="28"/>
      <c r="J35" s="26">
        <f t="shared" si="2"/>
        <v>27.4</v>
      </c>
    </row>
    <row r="36" spans="1:10" x14ac:dyDescent="0.25">
      <c r="A36" s="23">
        <v>124</v>
      </c>
      <c r="B36" s="24" t="s">
        <v>119</v>
      </c>
      <c r="C36" s="25" t="s">
        <v>334</v>
      </c>
      <c r="D36" s="24" t="s">
        <v>7</v>
      </c>
      <c r="E36" s="28">
        <v>9.1</v>
      </c>
      <c r="F36" s="28">
        <v>9.1</v>
      </c>
      <c r="G36" s="28">
        <v>9</v>
      </c>
      <c r="H36" s="28"/>
      <c r="I36" s="28"/>
      <c r="J36" s="26">
        <f t="shared" si="2"/>
        <v>27.2</v>
      </c>
    </row>
    <row r="37" spans="1:10" x14ac:dyDescent="0.25">
      <c r="A37" s="23">
        <v>125</v>
      </c>
      <c r="B37" s="24" t="s">
        <v>120</v>
      </c>
      <c r="C37" s="24" t="s">
        <v>379</v>
      </c>
      <c r="D37" s="24" t="s">
        <v>9</v>
      </c>
      <c r="E37" s="28">
        <v>9.3000000000000007</v>
      </c>
      <c r="F37" s="28">
        <v>9.3000000000000007</v>
      </c>
      <c r="G37" s="28">
        <v>9.3000000000000007</v>
      </c>
      <c r="H37" s="28"/>
      <c r="I37" s="28"/>
      <c r="J37" s="26">
        <f t="shared" si="2"/>
        <v>27.900000000000002</v>
      </c>
    </row>
    <row r="38" spans="1:10" x14ac:dyDescent="0.25">
      <c r="A38" s="23">
        <v>126</v>
      </c>
      <c r="B38" s="24" t="s">
        <v>121</v>
      </c>
      <c r="C38" s="24" t="s">
        <v>380</v>
      </c>
      <c r="D38" s="24" t="s">
        <v>14</v>
      </c>
      <c r="E38" s="28"/>
      <c r="F38" s="28"/>
      <c r="G38" s="28"/>
      <c r="H38" s="28"/>
      <c r="I38" s="28"/>
      <c r="J38" s="26">
        <f t="shared" si="2"/>
        <v>0</v>
      </c>
    </row>
    <row r="39" spans="1:10" x14ac:dyDescent="0.25">
      <c r="A39" s="23">
        <v>127</v>
      </c>
      <c r="B39" s="24" t="s">
        <v>122</v>
      </c>
      <c r="C39" s="24" t="s">
        <v>352</v>
      </c>
      <c r="D39" s="24" t="s">
        <v>33</v>
      </c>
      <c r="E39" s="28"/>
      <c r="F39" s="28"/>
      <c r="G39" s="28"/>
      <c r="H39" s="28"/>
      <c r="I39" s="28"/>
      <c r="J39" s="26">
        <f t="shared" si="2"/>
        <v>0</v>
      </c>
    </row>
    <row r="40" spans="1:10" x14ac:dyDescent="0.25">
      <c r="A40" s="23">
        <v>128</v>
      </c>
      <c r="B40" s="24" t="s">
        <v>123</v>
      </c>
      <c r="C40" s="24" t="s">
        <v>381</v>
      </c>
      <c r="D40" s="24" t="s">
        <v>20</v>
      </c>
      <c r="E40" s="28">
        <v>9.3000000000000007</v>
      </c>
      <c r="F40" s="28">
        <v>9.1999999999999993</v>
      </c>
      <c r="G40" s="28">
        <v>9.3000000000000007</v>
      </c>
      <c r="H40" s="28"/>
      <c r="I40" s="28"/>
      <c r="J40" s="26">
        <f t="shared" si="2"/>
        <v>27.8</v>
      </c>
    </row>
    <row r="41" spans="1:10" x14ac:dyDescent="0.25">
      <c r="A41" s="23">
        <v>129</v>
      </c>
      <c r="B41" s="24" t="s">
        <v>124</v>
      </c>
      <c r="C41" s="24" t="s">
        <v>376</v>
      </c>
      <c r="D41" s="24" t="s">
        <v>35</v>
      </c>
      <c r="E41" s="28">
        <v>9.4</v>
      </c>
      <c r="F41" s="28">
        <v>9.4</v>
      </c>
      <c r="G41" s="28">
        <v>9.3000000000000007</v>
      </c>
      <c r="H41" s="28"/>
      <c r="I41" s="28"/>
      <c r="J41" s="26">
        <f t="shared" si="2"/>
        <v>28.1</v>
      </c>
    </row>
    <row r="43" spans="1:10" ht="18.75" x14ac:dyDescent="0.3">
      <c r="A43" s="1" t="s">
        <v>433</v>
      </c>
    </row>
    <row r="44" spans="1:10" x14ac:dyDescent="0.25">
      <c r="A44" s="6" t="s">
        <v>331</v>
      </c>
      <c r="B44" s="6" t="s">
        <v>0</v>
      </c>
      <c r="C44" s="6" t="s">
        <v>1</v>
      </c>
      <c r="D44" s="6" t="s">
        <v>2</v>
      </c>
      <c r="E44" s="5" t="s">
        <v>434</v>
      </c>
      <c r="F44" s="5" t="s">
        <v>435</v>
      </c>
      <c r="G44" s="5" t="s">
        <v>436</v>
      </c>
      <c r="H44" s="5" t="s">
        <v>437</v>
      </c>
      <c r="I44" s="5" t="s">
        <v>329</v>
      </c>
      <c r="J44" s="5" t="s">
        <v>438</v>
      </c>
    </row>
    <row r="45" spans="1:10" x14ac:dyDescent="0.25">
      <c r="A45" s="7">
        <v>120</v>
      </c>
      <c r="B45" s="8" t="s">
        <v>114</v>
      </c>
      <c r="C45" s="8" t="s">
        <v>115</v>
      </c>
      <c r="D45" s="8" t="s">
        <v>24</v>
      </c>
      <c r="E45" s="3">
        <f>J6</f>
        <v>24.9</v>
      </c>
      <c r="F45" s="3">
        <f>J19</f>
        <v>23.8</v>
      </c>
      <c r="G45" s="3">
        <f>J32</f>
        <v>26.700000000000003</v>
      </c>
      <c r="H45" s="3">
        <f>SUM(E45:G45)</f>
        <v>75.400000000000006</v>
      </c>
      <c r="I45" s="4">
        <f>IF(E45=0,"W/D",(RANK(H45,$H$45:$H$54)))</f>
        <v>6</v>
      </c>
      <c r="J45" s="4" t="str">
        <f>IF(I45=1,"GOLD",(IF(I45=2,"SILVER",(IF(I45=3,"BRONZE","")))))</f>
        <v/>
      </c>
    </row>
    <row r="46" spans="1:10" x14ac:dyDescent="0.25">
      <c r="A46" s="7">
        <v>121</v>
      </c>
      <c r="B46" s="8" t="s">
        <v>116</v>
      </c>
      <c r="C46" s="8" t="s">
        <v>378</v>
      </c>
      <c r="D46" s="8" t="s">
        <v>27</v>
      </c>
      <c r="E46" s="3">
        <f t="shared" ref="E46:E54" si="3">J7</f>
        <v>24.8</v>
      </c>
      <c r="F46" s="3">
        <f t="shared" ref="F46:F54" si="4">J20</f>
        <v>23.4</v>
      </c>
      <c r="G46" s="3">
        <f t="shared" ref="G46:G54" si="5">J33</f>
        <v>27.1</v>
      </c>
      <c r="H46" s="3">
        <f t="shared" ref="H46:H54" si="6">SUM(E46:G46)</f>
        <v>75.300000000000011</v>
      </c>
      <c r="I46" s="4">
        <f t="shared" ref="I46:I54" si="7">IF(E46=0,"W/D",(RANK(H46,$H$45:$H$54)))</f>
        <v>7</v>
      </c>
      <c r="J46" s="4" t="str">
        <f t="shared" ref="J46:J54" si="8">IF(I46=1,"GOLD",(IF(I46=2,"SILVER",(IF(I46=3,"BRONZE","")))))</f>
        <v/>
      </c>
    </row>
    <row r="47" spans="1:10" x14ac:dyDescent="0.25">
      <c r="A47" s="7">
        <v>122</v>
      </c>
      <c r="B47" s="8" t="s">
        <v>117</v>
      </c>
      <c r="C47" s="8" t="s">
        <v>314</v>
      </c>
      <c r="D47" s="8" t="s">
        <v>4</v>
      </c>
      <c r="E47" s="3">
        <f t="shared" si="3"/>
        <v>23.7</v>
      </c>
      <c r="F47" s="3">
        <f t="shared" si="4"/>
        <v>23.9</v>
      </c>
      <c r="G47" s="3">
        <f t="shared" si="5"/>
        <v>26.8</v>
      </c>
      <c r="H47" s="3">
        <f t="shared" si="6"/>
        <v>74.399999999999991</v>
      </c>
      <c r="I47" s="4">
        <f t="shared" si="7"/>
        <v>8</v>
      </c>
      <c r="J47" s="4" t="str">
        <f t="shared" si="8"/>
        <v/>
      </c>
    </row>
    <row r="48" spans="1:10" x14ac:dyDescent="0.25">
      <c r="A48" s="7">
        <v>123</v>
      </c>
      <c r="B48" s="8" t="s">
        <v>118</v>
      </c>
      <c r="C48" s="8" t="s">
        <v>341</v>
      </c>
      <c r="D48" s="8" t="s">
        <v>313</v>
      </c>
      <c r="E48" s="3">
        <f t="shared" si="3"/>
        <v>26</v>
      </c>
      <c r="F48" s="3">
        <f t="shared" si="4"/>
        <v>25.000000000000004</v>
      </c>
      <c r="G48" s="3">
        <f t="shared" si="5"/>
        <v>27.4</v>
      </c>
      <c r="H48" s="3">
        <f t="shared" si="6"/>
        <v>78.400000000000006</v>
      </c>
      <c r="I48" s="4">
        <f t="shared" si="7"/>
        <v>3</v>
      </c>
      <c r="J48" s="4" t="str">
        <f t="shared" si="8"/>
        <v>BRONZE</v>
      </c>
    </row>
    <row r="49" spans="1:10" x14ac:dyDescent="0.25">
      <c r="A49" s="7">
        <v>124</v>
      </c>
      <c r="B49" s="8" t="s">
        <v>119</v>
      </c>
      <c r="C49" s="9" t="s">
        <v>334</v>
      </c>
      <c r="D49" s="8" t="s">
        <v>7</v>
      </c>
      <c r="E49" s="3">
        <f t="shared" si="3"/>
        <v>25.300000000000004</v>
      </c>
      <c r="F49" s="3">
        <f t="shared" si="4"/>
        <v>24.299999999999997</v>
      </c>
      <c r="G49" s="3">
        <f t="shared" si="5"/>
        <v>27.2</v>
      </c>
      <c r="H49" s="3">
        <f t="shared" si="6"/>
        <v>76.8</v>
      </c>
      <c r="I49" s="4">
        <f t="shared" si="7"/>
        <v>5</v>
      </c>
      <c r="J49" s="4" t="str">
        <f t="shared" si="8"/>
        <v/>
      </c>
    </row>
    <row r="50" spans="1:10" x14ac:dyDescent="0.25">
      <c r="A50" s="7">
        <v>125</v>
      </c>
      <c r="B50" s="8" t="s">
        <v>120</v>
      </c>
      <c r="C50" s="8" t="s">
        <v>379</v>
      </c>
      <c r="D50" s="8" t="s">
        <v>9</v>
      </c>
      <c r="E50" s="3">
        <f t="shared" si="3"/>
        <v>26.3</v>
      </c>
      <c r="F50" s="3">
        <f t="shared" si="4"/>
        <v>23.2</v>
      </c>
      <c r="G50" s="3">
        <f t="shared" si="5"/>
        <v>27.900000000000002</v>
      </c>
      <c r="H50" s="3">
        <f t="shared" si="6"/>
        <v>77.400000000000006</v>
      </c>
      <c r="I50" s="4">
        <f t="shared" si="7"/>
        <v>4</v>
      </c>
      <c r="J50" s="4" t="str">
        <f t="shared" si="8"/>
        <v/>
      </c>
    </row>
    <row r="51" spans="1:10" x14ac:dyDescent="0.25">
      <c r="A51" s="7">
        <v>126</v>
      </c>
      <c r="B51" s="8" t="s">
        <v>121</v>
      </c>
      <c r="C51" s="8" t="s">
        <v>380</v>
      </c>
      <c r="D51" s="8" t="s">
        <v>14</v>
      </c>
      <c r="E51" s="3">
        <f t="shared" si="3"/>
        <v>21.5</v>
      </c>
      <c r="F51" s="3">
        <f t="shared" si="4"/>
        <v>23.6</v>
      </c>
      <c r="G51" s="3">
        <f t="shared" si="5"/>
        <v>0</v>
      </c>
      <c r="H51" s="3">
        <f t="shared" si="6"/>
        <v>45.1</v>
      </c>
      <c r="I51" s="4">
        <f t="shared" si="7"/>
        <v>10</v>
      </c>
      <c r="J51" s="4" t="str">
        <f t="shared" si="8"/>
        <v/>
      </c>
    </row>
    <row r="52" spans="1:10" x14ac:dyDescent="0.25">
      <c r="A52" s="7">
        <v>127</v>
      </c>
      <c r="B52" s="8" t="s">
        <v>122</v>
      </c>
      <c r="C52" s="8" t="s">
        <v>352</v>
      </c>
      <c r="D52" s="8" t="s">
        <v>33</v>
      </c>
      <c r="E52" s="3">
        <f t="shared" si="3"/>
        <v>24</v>
      </c>
      <c r="F52" s="3">
        <f t="shared" si="4"/>
        <v>23.299999999999997</v>
      </c>
      <c r="G52" s="3">
        <f t="shared" si="5"/>
        <v>0</v>
      </c>
      <c r="H52" s="3">
        <f t="shared" si="6"/>
        <v>47.3</v>
      </c>
      <c r="I52" s="4">
        <f t="shared" si="7"/>
        <v>9</v>
      </c>
      <c r="J52" s="4" t="str">
        <f t="shared" si="8"/>
        <v/>
      </c>
    </row>
    <row r="53" spans="1:10" x14ac:dyDescent="0.25">
      <c r="A53" s="7">
        <v>128</v>
      </c>
      <c r="B53" s="8" t="s">
        <v>123</v>
      </c>
      <c r="C53" s="8" t="s">
        <v>381</v>
      </c>
      <c r="D53" s="8" t="s">
        <v>20</v>
      </c>
      <c r="E53" s="3">
        <f t="shared" si="3"/>
        <v>25.200000000000003</v>
      </c>
      <c r="F53" s="3">
        <f t="shared" si="4"/>
        <v>26.3</v>
      </c>
      <c r="G53" s="3">
        <f t="shared" si="5"/>
        <v>27.8</v>
      </c>
      <c r="H53" s="3">
        <f t="shared" si="6"/>
        <v>79.3</v>
      </c>
      <c r="I53" s="4">
        <f t="shared" si="7"/>
        <v>2</v>
      </c>
      <c r="J53" s="4" t="str">
        <f t="shared" si="8"/>
        <v>SILVER</v>
      </c>
    </row>
    <row r="54" spans="1:10" x14ac:dyDescent="0.25">
      <c r="A54" s="7">
        <v>129</v>
      </c>
      <c r="B54" s="8" t="s">
        <v>124</v>
      </c>
      <c r="C54" s="8" t="s">
        <v>376</v>
      </c>
      <c r="D54" s="8" t="s">
        <v>35</v>
      </c>
      <c r="E54" s="3">
        <f t="shared" si="3"/>
        <v>26.8</v>
      </c>
      <c r="F54" s="3">
        <f t="shared" si="4"/>
        <v>27.1</v>
      </c>
      <c r="G54" s="3">
        <f t="shared" si="5"/>
        <v>28.1</v>
      </c>
      <c r="H54" s="3">
        <f t="shared" si="6"/>
        <v>82</v>
      </c>
      <c r="I54" s="4">
        <f t="shared" si="7"/>
        <v>1</v>
      </c>
      <c r="J54" s="4" t="str">
        <f t="shared" si="8"/>
        <v>GOLD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6.7109375" customWidth="1"/>
    <col min="2" max="2" width="27.140625" bestFit="1" customWidth="1"/>
    <col min="3" max="3" width="20.7109375" customWidth="1"/>
    <col min="4" max="4" width="16.7109375" customWidth="1"/>
    <col min="5" max="7" width="9.7109375" customWidth="1"/>
    <col min="8" max="8" width="11.7109375" customWidth="1"/>
    <col min="9" max="10" width="10.7109375" customWidth="1"/>
    <col min="11" max="11" width="9.7109375" customWidth="1"/>
  </cols>
  <sheetData>
    <row r="1" spans="1:10" ht="18.75" x14ac:dyDescent="0.3">
      <c r="A1" s="2" t="s">
        <v>371</v>
      </c>
    </row>
    <row r="2" spans="1:10" ht="24" customHeight="1" x14ac:dyDescent="0.3">
      <c r="A2" s="2" t="s">
        <v>363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135</v>
      </c>
      <c r="B6" s="24" t="s">
        <v>125</v>
      </c>
      <c r="C6" s="24" t="s">
        <v>126</v>
      </c>
      <c r="D6" s="24" t="s">
        <v>35</v>
      </c>
      <c r="E6" s="28">
        <v>9</v>
      </c>
      <c r="F6" s="28">
        <v>9</v>
      </c>
      <c r="G6" s="28">
        <v>9</v>
      </c>
      <c r="H6" s="28"/>
      <c r="I6" s="28"/>
      <c r="J6" s="26">
        <f>E6+F6+G6-H6-I6</f>
        <v>27</v>
      </c>
    </row>
    <row r="7" spans="1:10" x14ac:dyDescent="0.25">
      <c r="A7" s="23">
        <v>136</v>
      </c>
      <c r="B7" s="24" t="s">
        <v>127</v>
      </c>
      <c r="C7" s="25" t="s">
        <v>382</v>
      </c>
      <c r="D7" s="24" t="s">
        <v>24</v>
      </c>
      <c r="E7" s="28">
        <v>8.8000000000000007</v>
      </c>
      <c r="F7" s="28">
        <v>8.8000000000000007</v>
      </c>
      <c r="G7" s="28">
        <v>8.9</v>
      </c>
      <c r="H7" s="28"/>
      <c r="I7" s="28"/>
      <c r="J7" s="26">
        <f t="shared" ref="J7:J17" si="0">E7+F7+G7-H7-I7</f>
        <v>26.5</v>
      </c>
    </row>
    <row r="8" spans="1:10" x14ac:dyDescent="0.25">
      <c r="A8" s="23">
        <v>137</v>
      </c>
      <c r="B8" s="24" t="s">
        <v>128</v>
      </c>
      <c r="C8" s="24" t="s">
        <v>48</v>
      </c>
      <c r="D8" s="24" t="s">
        <v>27</v>
      </c>
      <c r="E8" s="28">
        <v>8.6999999999999993</v>
      </c>
      <c r="F8" s="28">
        <v>8.6999999999999993</v>
      </c>
      <c r="G8" s="28">
        <v>8.6999999999999993</v>
      </c>
      <c r="H8" s="28"/>
      <c r="I8" s="28"/>
      <c r="J8" s="26">
        <f t="shared" si="0"/>
        <v>26.099999999999998</v>
      </c>
    </row>
    <row r="9" spans="1:10" x14ac:dyDescent="0.25">
      <c r="A9" s="23">
        <v>138</v>
      </c>
      <c r="B9" s="24" t="s">
        <v>129</v>
      </c>
      <c r="C9" s="24" t="s">
        <v>383</v>
      </c>
      <c r="D9" s="24" t="s">
        <v>4</v>
      </c>
      <c r="E9" s="28">
        <v>8.3000000000000007</v>
      </c>
      <c r="F9" s="28">
        <v>8.4</v>
      </c>
      <c r="G9" s="28">
        <v>8.4</v>
      </c>
      <c r="H9" s="28"/>
      <c r="I9" s="28"/>
      <c r="J9" s="26">
        <f t="shared" si="0"/>
        <v>25.1</v>
      </c>
    </row>
    <row r="10" spans="1:10" x14ac:dyDescent="0.25">
      <c r="A10" s="23">
        <v>139</v>
      </c>
      <c r="B10" s="24" t="s">
        <v>130</v>
      </c>
      <c r="C10" s="24" t="s">
        <v>348</v>
      </c>
      <c r="D10" s="24" t="s">
        <v>313</v>
      </c>
      <c r="E10" s="28">
        <v>8.5</v>
      </c>
      <c r="F10" s="28">
        <v>8.6999999999999993</v>
      </c>
      <c r="G10" s="28">
        <v>8.6999999999999993</v>
      </c>
      <c r="H10" s="28"/>
      <c r="I10" s="28"/>
      <c r="J10" s="26">
        <f t="shared" si="0"/>
        <v>25.9</v>
      </c>
    </row>
    <row r="11" spans="1:10" x14ac:dyDescent="0.25">
      <c r="A11" s="23">
        <v>140</v>
      </c>
      <c r="B11" s="24" t="s">
        <v>131</v>
      </c>
      <c r="C11" s="24" t="s">
        <v>369</v>
      </c>
      <c r="D11" s="24" t="s">
        <v>7</v>
      </c>
      <c r="E11" s="28">
        <v>9.1</v>
      </c>
      <c r="F11" s="28">
        <v>9</v>
      </c>
      <c r="G11" s="28">
        <v>9.1</v>
      </c>
      <c r="H11" s="28"/>
      <c r="I11" s="28"/>
      <c r="J11" s="26">
        <f t="shared" si="0"/>
        <v>27.200000000000003</v>
      </c>
    </row>
    <row r="12" spans="1:10" x14ac:dyDescent="0.25">
      <c r="A12" s="23">
        <v>141</v>
      </c>
      <c r="B12" s="24" t="s">
        <v>132</v>
      </c>
      <c r="C12" s="24" t="s">
        <v>343</v>
      </c>
      <c r="D12" s="24" t="s">
        <v>9</v>
      </c>
      <c r="E12" s="28">
        <v>8.9</v>
      </c>
      <c r="F12" s="28">
        <v>9</v>
      </c>
      <c r="G12" s="28">
        <v>8.8000000000000007</v>
      </c>
      <c r="H12" s="28"/>
      <c r="I12" s="28"/>
      <c r="J12" s="26">
        <f t="shared" si="0"/>
        <v>26.7</v>
      </c>
    </row>
    <row r="13" spans="1:10" x14ac:dyDescent="0.25">
      <c r="A13" s="23">
        <v>142</v>
      </c>
      <c r="B13" s="24" t="s">
        <v>133</v>
      </c>
      <c r="C13" s="25" t="s">
        <v>318</v>
      </c>
      <c r="D13" s="24" t="s">
        <v>11</v>
      </c>
      <c r="E13" s="28">
        <v>6.4</v>
      </c>
      <c r="F13" s="28">
        <v>6.5</v>
      </c>
      <c r="G13" s="28">
        <v>6.4</v>
      </c>
      <c r="H13" s="28">
        <v>0.6</v>
      </c>
      <c r="I13" s="28"/>
      <c r="J13" s="26">
        <f t="shared" si="0"/>
        <v>18.7</v>
      </c>
    </row>
    <row r="14" spans="1:10" x14ac:dyDescent="0.25">
      <c r="A14" s="23">
        <v>143</v>
      </c>
      <c r="B14" s="24" t="s">
        <v>134</v>
      </c>
      <c r="C14" s="24" t="s">
        <v>377</v>
      </c>
      <c r="D14" s="24" t="s">
        <v>14</v>
      </c>
      <c r="E14" s="28">
        <v>8.6</v>
      </c>
      <c r="F14" s="28">
        <v>8.6999999999999993</v>
      </c>
      <c r="G14" s="28">
        <v>8.6999999999999993</v>
      </c>
      <c r="H14" s="28"/>
      <c r="I14" s="28"/>
      <c r="J14" s="26">
        <f t="shared" si="0"/>
        <v>25.999999999999996</v>
      </c>
    </row>
    <row r="15" spans="1:10" x14ac:dyDescent="0.25">
      <c r="A15" s="23">
        <v>144</v>
      </c>
      <c r="B15" s="24" t="s">
        <v>135</v>
      </c>
      <c r="C15" s="24" t="s">
        <v>337</v>
      </c>
      <c r="D15" s="24" t="s">
        <v>16</v>
      </c>
      <c r="E15" s="28">
        <v>8.8000000000000007</v>
      </c>
      <c r="F15" s="28">
        <v>8.8000000000000007</v>
      </c>
      <c r="G15" s="28">
        <v>8.9</v>
      </c>
      <c r="H15" s="28"/>
      <c r="I15" s="28"/>
      <c r="J15" s="26">
        <f t="shared" si="0"/>
        <v>26.5</v>
      </c>
    </row>
    <row r="16" spans="1:10" x14ac:dyDescent="0.25">
      <c r="A16" s="23">
        <v>145</v>
      </c>
      <c r="B16" s="24" t="s">
        <v>136</v>
      </c>
      <c r="C16" s="24" t="s">
        <v>320</v>
      </c>
      <c r="D16" s="24" t="s">
        <v>33</v>
      </c>
      <c r="E16" s="28">
        <v>8.5</v>
      </c>
      <c r="F16" s="28">
        <v>8.6999999999999993</v>
      </c>
      <c r="G16" s="28">
        <v>8.6999999999999993</v>
      </c>
      <c r="H16" s="28"/>
      <c r="I16" s="28"/>
      <c r="J16" s="26">
        <f t="shared" si="0"/>
        <v>25.9</v>
      </c>
    </row>
    <row r="17" spans="1:10" x14ac:dyDescent="0.25">
      <c r="A17" s="23">
        <v>146</v>
      </c>
      <c r="B17" s="24" t="s">
        <v>137</v>
      </c>
      <c r="C17" s="24" t="s">
        <v>346</v>
      </c>
      <c r="D17" s="24" t="s">
        <v>20</v>
      </c>
      <c r="E17" s="28">
        <v>8.6999999999999993</v>
      </c>
      <c r="F17" s="28">
        <v>8.9</v>
      </c>
      <c r="G17" s="28">
        <v>8.8000000000000007</v>
      </c>
      <c r="H17" s="28"/>
      <c r="I17" s="28"/>
      <c r="J17" s="26">
        <f t="shared" si="0"/>
        <v>26.400000000000002</v>
      </c>
    </row>
    <row r="19" spans="1:10" ht="18.75" x14ac:dyDescent="0.3">
      <c r="A19" s="1" t="s">
        <v>431</v>
      </c>
    </row>
    <row r="20" spans="1:10" x14ac:dyDescent="0.25">
      <c r="A20" s="6" t="s">
        <v>331</v>
      </c>
      <c r="B20" s="6" t="s">
        <v>0</v>
      </c>
      <c r="C20" s="6" t="s">
        <v>1</v>
      </c>
      <c r="D20" s="6" t="s">
        <v>2</v>
      </c>
      <c r="E20" s="5" t="s">
        <v>324</v>
      </c>
      <c r="F20" s="5" t="s">
        <v>325</v>
      </c>
      <c r="G20" s="5" t="s">
        <v>326</v>
      </c>
      <c r="H20" s="5" t="s">
        <v>327</v>
      </c>
      <c r="I20" s="5" t="s">
        <v>330</v>
      </c>
      <c r="J20" s="5" t="s">
        <v>328</v>
      </c>
    </row>
    <row r="21" spans="1:10" x14ac:dyDescent="0.25">
      <c r="A21" s="23">
        <v>135</v>
      </c>
      <c r="B21" s="24" t="s">
        <v>125</v>
      </c>
      <c r="C21" s="24" t="s">
        <v>126</v>
      </c>
      <c r="D21" s="24" t="s">
        <v>35</v>
      </c>
      <c r="E21" s="28">
        <v>8.1</v>
      </c>
      <c r="F21" s="28">
        <v>8.1999999999999993</v>
      </c>
      <c r="G21" s="28">
        <v>8.1</v>
      </c>
      <c r="H21" s="28">
        <v>0.2</v>
      </c>
      <c r="I21" s="28"/>
      <c r="J21" s="26">
        <f>E21+F21+G21-H21-I21</f>
        <v>24.2</v>
      </c>
    </row>
    <row r="22" spans="1:10" x14ac:dyDescent="0.25">
      <c r="A22" s="23">
        <v>136</v>
      </c>
      <c r="B22" s="24" t="s">
        <v>127</v>
      </c>
      <c r="C22" s="25" t="s">
        <v>382</v>
      </c>
      <c r="D22" s="24" t="s">
        <v>24</v>
      </c>
      <c r="E22" s="28">
        <v>9.1999999999999993</v>
      </c>
      <c r="F22" s="28">
        <v>9.4</v>
      </c>
      <c r="G22" s="28">
        <v>9.1999999999999993</v>
      </c>
      <c r="H22" s="28"/>
      <c r="I22" s="28"/>
      <c r="J22" s="26">
        <f t="shared" ref="J22:J32" si="1">E22+F22+G22-H22-I22</f>
        <v>27.8</v>
      </c>
    </row>
    <row r="23" spans="1:10" x14ac:dyDescent="0.25">
      <c r="A23" s="23">
        <v>137</v>
      </c>
      <c r="B23" s="24" t="s">
        <v>128</v>
      </c>
      <c r="C23" s="24" t="s">
        <v>48</v>
      </c>
      <c r="D23" s="24" t="s">
        <v>27</v>
      </c>
      <c r="E23" s="28">
        <v>8.6</v>
      </c>
      <c r="F23" s="28">
        <v>8.9</v>
      </c>
      <c r="G23" s="28">
        <v>8.5</v>
      </c>
      <c r="H23" s="28"/>
      <c r="I23" s="28"/>
      <c r="J23" s="26">
        <f t="shared" si="1"/>
        <v>26</v>
      </c>
    </row>
    <row r="24" spans="1:10" x14ac:dyDescent="0.25">
      <c r="A24" s="23">
        <v>138</v>
      </c>
      <c r="B24" s="24" t="s">
        <v>129</v>
      </c>
      <c r="C24" s="24" t="s">
        <v>383</v>
      </c>
      <c r="D24" s="24" t="s">
        <v>4</v>
      </c>
      <c r="E24" s="28">
        <v>8</v>
      </c>
      <c r="F24" s="28">
        <v>8.1999999999999993</v>
      </c>
      <c r="G24" s="28">
        <v>8.1</v>
      </c>
      <c r="H24" s="28"/>
      <c r="I24" s="28"/>
      <c r="J24" s="26">
        <f t="shared" si="1"/>
        <v>24.299999999999997</v>
      </c>
    </row>
    <row r="25" spans="1:10" x14ac:dyDescent="0.25">
      <c r="A25" s="23">
        <v>139</v>
      </c>
      <c r="B25" s="24" t="s">
        <v>130</v>
      </c>
      <c r="C25" s="24" t="s">
        <v>348</v>
      </c>
      <c r="D25" s="24" t="s">
        <v>313</v>
      </c>
      <c r="E25" s="28">
        <v>9.1999999999999993</v>
      </c>
      <c r="F25" s="28">
        <v>9</v>
      </c>
      <c r="G25" s="28">
        <v>9.1999999999999993</v>
      </c>
      <c r="H25" s="28"/>
      <c r="I25" s="28"/>
      <c r="J25" s="26">
        <f t="shared" si="1"/>
        <v>27.4</v>
      </c>
    </row>
    <row r="26" spans="1:10" x14ac:dyDescent="0.25">
      <c r="A26" s="23">
        <v>140</v>
      </c>
      <c r="B26" s="24" t="s">
        <v>131</v>
      </c>
      <c r="C26" s="24" t="s">
        <v>369</v>
      </c>
      <c r="D26" s="24" t="s">
        <v>7</v>
      </c>
      <c r="E26" s="28">
        <v>8.8000000000000007</v>
      </c>
      <c r="F26" s="28">
        <v>8.8000000000000007</v>
      </c>
      <c r="G26" s="28">
        <v>8.8000000000000007</v>
      </c>
      <c r="H26" s="28"/>
      <c r="I26" s="28"/>
      <c r="J26" s="26">
        <f t="shared" si="1"/>
        <v>26.400000000000002</v>
      </c>
    </row>
    <row r="27" spans="1:10" x14ac:dyDescent="0.25">
      <c r="A27" s="23">
        <v>141</v>
      </c>
      <c r="B27" s="24" t="s">
        <v>132</v>
      </c>
      <c r="C27" s="24" t="s">
        <v>343</v>
      </c>
      <c r="D27" s="24" t="s">
        <v>9</v>
      </c>
      <c r="E27" s="28">
        <v>8.8000000000000007</v>
      </c>
      <c r="F27" s="28">
        <v>8.6999999999999993</v>
      </c>
      <c r="G27" s="28">
        <v>8.6</v>
      </c>
      <c r="H27" s="28"/>
      <c r="I27" s="28"/>
      <c r="J27" s="26">
        <f t="shared" si="1"/>
        <v>26.1</v>
      </c>
    </row>
    <row r="28" spans="1:10" x14ac:dyDescent="0.25">
      <c r="A28" s="23">
        <v>142</v>
      </c>
      <c r="B28" s="24" t="s">
        <v>133</v>
      </c>
      <c r="C28" s="25" t="s">
        <v>318</v>
      </c>
      <c r="D28" s="24" t="s">
        <v>11</v>
      </c>
      <c r="E28" s="28">
        <v>8.5</v>
      </c>
      <c r="F28" s="28">
        <v>8.6</v>
      </c>
      <c r="G28" s="28">
        <v>8.6999999999999993</v>
      </c>
      <c r="H28" s="28"/>
      <c r="I28" s="28"/>
      <c r="J28" s="26">
        <f t="shared" si="1"/>
        <v>25.8</v>
      </c>
    </row>
    <row r="29" spans="1:10" x14ac:dyDescent="0.25">
      <c r="A29" s="23">
        <v>143</v>
      </c>
      <c r="B29" s="24" t="s">
        <v>134</v>
      </c>
      <c r="C29" s="24" t="s">
        <v>377</v>
      </c>
      <c r="D29" s="24" t="s">
        <v>14</v>
      </c>
      <c r="E29" s="28">
        <v>8.6</v>
      </c>
      <c r="F29" s="28">
        <v>8.6</v>
      </c>
      <c r="G29" s="28">
        <v>8.4</v>
      </c>
      <c r="H29" s="28"/>
      <c r="I29" s="28"/>
      <c r="J29" s="26">
        <f t="shared" si="1"/>
        <v>25.6</v>
      </c>
    </row>
    <row r="30" spans="1:10" x14ac:dyDescent="0.25">
      <c r="A30" s="23">
        <v>144</v>
      </c>
      <c r="B30" s="24" t="s">
        <v>135</v>
      </c>
      <c r="C30" s="24" t="s">
        <v>337</v>
      </c>
      <c r="D30" s="24" t="s">
        <v>16</v>
      </c>
      <c r="E30" s="28">
        <v>8.1999999999999993</v>
      </c>
      <c r="F30" s="28">
        <v>8.1999999999999993</v>
      </c>
      <c r="G30" s="28">
        <v>8.3000000000000007</v>
      </c>
      <c r="H30" s="28"/>
      <c r="I30" s="28"/>
      <c r="J30" s="26">
        <f t="shared" si="1"/>
        <v>24.7</v>
      </c>
    </row>
    <row r="31" spans="1:10" x14ac:dyDescent="0.25">
      <c r="A31" s="23">
        <v>145</v>
      </c>
      <c r="B31" s="24" t="s">
        <v>136</v>
      </c>
      <c r="C31" s="24" t="s">
        <v>320</v>
      </c>
      <c r="D31" s="24" t="s">
        <v>33</v>
      </c>
      <c r="E31" s="28">
        <v>8</v>
      </c>
      <c r="F31" s="28">
        <v>8</v>
      </c>
      <c r="G31" s="28">
        <v>7.8</v>
      </c>
      <c r="H31" s="28">
        <v>0.2</v>
      </c>
      <c r="I31" s="28"/>
      <c r="J31" s="26">
        <f t="shared" si="1"/>
        <v>23.6</v>
      </c>
    </row>
    <row r="32" spans="1:10" x14ac:dyDescent="0.25">
      <c r="A32" s="23">
        <v>146</v>
      </c>
      <c r="B32" s="24" t="s">
        <v>137</v>
      </c>
      <c r="C32" s="24" t="s">
        <v>346</v>
      </c>
      <c r="D32" s="24" t="s">
        <v>20</v>
      </c>
      <c r="E32" s="28">
        <v>8.8000000000000007</v>
      </c>
      <c r="F32" s="28">
        <v>8.6999999999999993</v>
      </c>
      <c r="G32" s="28">
        <v>8.6999999999999993</v>
      </c>
      <c r="H32" s="28"/>
      <c r="I32" s="28"/>
      <c r="J32" s="26">
        <f t="shared" si="1"/>
        <v>26.2</v>
      </c>
    </row>
    <row r="34" spans="1:10" ht="18.75" x14ac:dyDescent="0.3">
      <c r="A34" s="1" t="s">
        <v>432</v>
      </c>
    </row>
    <row r="35" spans="1:10" x14ac:dyDescent="0.25">
      <c r="A35" s="6" t="s">
        <v>331</v>
      </c>
      <c r="B35" s="6" t="s">
        <v>0</v>
      </c>
      <c r="C35" s="6" t="s">
        <v>1</v>
      </c>
      <c r="D35" s="6" t="s">
        <v>2</v>
      </c>
      <c r="E35" s="5" t="s">
        <v>324</v>
      </c>
      <c r="F35" s="5" t="s">
        <v>325</v>
      </c>
      <c r="G35" s="5" t="s">
        <v>326</v>
      </c>
      <c r="H35" s="5" t="s">
        <v>327</v>
      </c>
      <c r="I35" s="5" t="s">
        <v>330</v>
      </c>
      <c r="J35" s="5" t="s">
        <v>328</v>
      </c>
    </row>
    <row r="36" spans="1:10" x14ac:dyDescent="0.25">
      <c r="A36" s="23">
        <v>135</v>
      </c>
      <c r="B36" s="24" t="s">
        <v>125</v>
      </c>
      <c r="C36" s="24" t="s">
        <v>126</v>
      </c>
      <c r="D36" s="24" t="s">
        <v>35</v>
      </c>
      <c r="E36" s="28">
        <v>9.1</v>
      </c>
      <c r="F36" s="28">
        <v>9</v>
      </c>
      <c r="G36" s="28">
        <v>9.1999999999999993</v>
      </c>
      <c r="H36" s="28"/>
      <c r="I36" s="28"/>
      <c r="J36" s="26">
        <f>E36+F36+G36-H36-I36</f>
        <v>27.3</v>
      </c>
    </row>
    <row r="37" spans="1:10" x14ac:dyDescent="0.25">
      <c r="A37" s="23">
        <v>136</v>
      </c>
      <c r="B37" s="24" t="s">
        <v>127</v>
      </c>
      <c r="C37" s="25" t="s">
        <v>382</v>
      </c>
      <c r="D37" s="24" t="s">
        <v>24</v>
      </c>
      <c r="E37" s="28">
        <v>9.1</v>
      </c>
      <c r="F37" s="28">
        <v>9.1</v>
      </c>
      <c r="G37" s="28">
        <v>9.1999999999999993</v>
      </c>
      <c r="H37" s="28"/>
      <c r="I37" s="28"/>
      <c r="J37" s="26">
        <f t="shared" ref="J37:J47" si="2">E37+F37+G37-H37-I37</f>
        <v>27.4</v>
      </c>
    </row>
    <row r="38" spans="1:10" x14ac:dyDescent="0.25">
      <c r="A38" s="23">
        <v>137</v>
      </c>
      <c r="B38" s="24" t="s">
        <v>128</v>
      </c>
      <c r="C38" s="24" t="s">
        <v>48</v>
      </c>
      <c r="D38" s="24" t="s">
        <v>27</v>
      </c>
      <c r="E38" s="28">
        <v>8.9</v>
      </c>
      <c r="F38" s="28">
        <v>8.9</v>
      </c>
      <c r="G38" s="28">
        <v>9</v>
      </c>
      <c r="H38" s="28"/>
      <c r="I38" s="28"/>
      <c r="J38" s="26">
        <f t="shared" si="2"/>
        <v>26.8</v>
      </c>
    </row>
    <row r="39" spans="1:10" x14ac:dyDescent="0.25">
      <c r="A39" s="23">
        <v>138</v>
      </c>
      <c r="B39" s="24" t="s">
        <v>129</v>
      </c>
      <c r="C39" s="24" t="s">
        <v>383</v>
      </c>
      <c r="D39" s="24" t="s">
        <v>4</v>
      </c>
      <c r="E39" s="28"/>
      <c r="F39" s="28"/>
      <c r="G39" s="28"/>
      <c r="H39" s="28"/>
      <c r="I39" s="28"/>
      <c r="J39" s="26">
        <f t="shared" si="2"/>
        <v>0</v>
      </c>
    </row>
    <row r="40" spans="1:10" x14ac:dyDescent="0.25">
      <c r="A40" s="23">
        <v>139</v>
      </c>
      <c r="B40" s="24" t="s">
        <v>130</v>
      </c>
      <c r="C40" s="24" t="s">
        <v>348</v>
      </c>
      <c r="D40" s="24" t="s">
        <v>313</v>
      </c>
      <c r="E40" s="28">
        <v>8.9</v>
      </c>
      <c r="F40" s="28">
        <v>8.9</v>
      </c>
      <c r="G40" s="28">
        <v>9</v>
      </c>
      <c r="H40" s="28"/>
      <c r="I40" s="28"/>
      <c r="J40" s="26">
        <f t="shared" si="2"/>
        <v>26.8</v>
      </c>
    </row>
    <row r="41" spans="1:10" x14ac:dyDescent="0.25">
      <c r="A41" s="23">
        <v>140</v>
      </c>
      <c r="B41" s="24" t="s">
        <v>131</v>
      </c>
      <c r="C41" s="24" t="s">
        <v>369</v>
      </c>
      <c r="D41" s="24" t="s">
        <v>7</v>
      </c>
      <c r="E41" s="28">
        <v>9.1999999999999993</v>
      </c>
      <c r="F41" s="28">
        <v>9.3000000000000007</v>
      </c>
      <c r="G41" s="28">
        <v>9.3000000000000007</v>
      </c>
      <c r="H41" s="28"/>
      <c r="I41" s="28"/>
      <c r="J41" s="26">
        <f t="shared" si="2"/>
        <v>27.8</v>
      </c>
    </row>
    <row r="42" spans="1:10" x14ac:dyDescent="0.25">
      <c r="A42" s="23">
        <v>141</v>
      </c>
      <c r="B42" s="24" t="s">
        <v>132</v>
      </c>
      <c r="C42" s="24" t="s">
        <v>343</v>
      </c>
      <c r="D42" s="24" t="s">
        <v>9</v>
      </c>
      <c r="E42" s="28">
        <v>8.9</v>
      </c>
      <c r="F42" s="28">
        <v>8.9</v>
      </c>
      <c r="G42" s="28">
        <v>8.9</v>
      </c>
      <c r="H42" s="28"/>
      <c r="I42" s="28"/>
      <c r="J42" s="26">
        <f t="shared" si="2"/>
        <v>26.700000000000003</v>
      </c>
    </row>
    <row r="43" spans="1:10" x14ac:dyDescent="0.25">
      <c r="A43" s="23">
        <v>142</v>
      </c>
      <c r="B43" s="24" t="s">
        <v>133</v>
      </c>
      <c r="C43" s="25" t="s">
        <v>318</v>
      </c>
      <c r="D43" s="24" t="s">
        <v>11</v>
      </c>
      <c r="E43" s="28"/>
      <c r="F43" s="28"/>
      <c r="G43" s="28"/>
      <c r="H43" s="28"/>
      <c r="I43" s="28"/>
      <c r="J43" s="26">
        <f t="shared" si="2"/>
        <v>0</v>
      </c>
    </row>
    <row r="44" spans="1:10" x14ac:dyDescent="0.25">
      <c r="A44" s="23">
        <v>143</v>
      </c>
      <c r="B44" s="24" t="s">
        <v>134</v>
      </c>
      <c r="C44" s="24" t="s">
        <v>377</v>
      </c>
      <c r="D44" s="24" t="s">
        <v>14</v>
      </c>
      <c r="E44" s="28">
        <v>9</v>
      </c>
      <c r="F44" s="28">
        <v>8.9</v>
      </c>
      <c r="G44" s="28">
        <v>9.1</v>
      </c>
      <c r="H44" s="28"/>
      <c r="I44" s="28"/>
      <c r="J44" s="26">
        <f t="shared" si="2"/>
        <v>27</v>
      </c>
    </row>
    <row r="45" spans="1:10" x14ac:dyDescent="0.25">
      <c r="A45" s="23">
        <v>144</v>
      </c>
      <c r="B45" s="24" t="s">
        <v>135</v>
      </c>
      <c r="C45" s="24" t="s">
        <v>337</v>
      </c>
      <c r="D45" s="24" t="s">
        <v>16</v>
      </c>
      <c r="E45" s="28">
        <v>9</v>
      </c>
      <c r="F45" s="28">
        <v>9</v>
      </c>
      <c r="G45" s="28">
        <v>9</v>
      </c>
      <c r="H45" s="28"/>
      <c r="I45" s="28"/>
      <c r="J45" s="26">
        <f t="shared" si="2"/>
        <v>27</v>
      </c>
    </row>
    <row r="46" spans="1:10" x14ac:dyDescent="0.25">
      <c r="A46" s="23">
        <v>145</v>
      </c>
      <c r="B46" s="24" t="s">
        <v>136</v>
      </c>
      <c r="C46" s="24" t="s">
        <v>320</v>
      </c>
      <c r="D46" s="24" t="s">
        <v>33</v>
      </c>
      <c r="E46" s="28"/>
      <c r="F46" s="28"/>
      <c r="G46" s="28"/>
      <c r="H46" s="28"/>
      <c r="I46" s="28"/>
      <c r="J46" s="26">
        <f t="shared" si="2"/>
        <v>0</v>
      </c>
    </row>
    <row r="47" spans="1:10" x14ac:dyDescent="0.25">
      <c r="A47" s="23">
        <v>146</v>
      </c>
      <c r="B47" s="24" t="s">
        <v>137</v>
      </c>
      <c r="C47" s="24" t="s">
        <v>346</v>
      </c>
      <c r="D47" s="24" t="s">
        <v>20</v>
      </c>
      <c r="E47" s="28">
        <v>8.9</v>
      </c>
      <c r="F47" s="28">
        <v>9</v>
      </c>
      <c r="G47" s="28">
        <v>8.9</v>
      </c>
      <c r="H47" s="28"/>
      <c r="I47" s="28"/>
      <c r="J47" s="26">
        <f t="shared" si="2"/>
        <v>26.799999999999997</v>
      </c>
    </row>
    <row r="49" spans="1:10" ht="18.75" x14ac:dyDescent="0.3">
      <c r="A49" s="1" t="s">
        <v>433</v>
      </c>
    </row>
    <row r="50" spans="1:10" x14ac:dyDescent="0.25">
      <c r="A50" s="6" t="s">
        <v>331</v>
      </c>
      <c r="B50" s="6" t="s">
        <v>0</v>
      </c>
      <c r="C50" s="6" t="s">
        <v>1</v>
      </c>
      <c r="D50" s="6" t="s">
        <v>2</v>
      </c>
      <c r="E50" s="5" t="s">
        <v>434</v>
      </c>
      <c r="F50" s="5" t="s">
        <v>435</v>
      </c>
      <c r="G50" s="5" t="s">
        <v>436</v>
      </c>
      <c r="H50" s="5" t="s">
        <v>437</v>
      </c>
      <c r="I50" s="5" t="s">
        <v>329</v>
      </c>
      <c r="J50" s="5" t="s">
        <v>438</v>
      </c>
    </row>
    <row r="51" spans="1:10" x14ac:dyDescent="0.25">
      <c r="A51" s="7">
        <v>135</v>
      </c>
      <c r="B51" s="8" t="s">
        <v>125</v>
      </c>
      <c r="C51" s="8" t="s">
        <v>126</v>
      </c>
      <c r="D51" s="8" t="s">
        <v>35</v>
      </c>
      <c r="E51" s="3">
        <f>J6</f>
        <v>27</v>
      </c>
      <c r="F51" s="3">
        <f>J21</f>
        <v>24.2</v>
      </c>
      <c r="G51" s="3">
        <f>J36</f>
        <v>27.3</v>
      </c>
      <c r="H51" s="3">
        <f>SUM(E51:G51)</f>
        <v>78.5</v>
      </c>
      <c r="I51" s="4">
        <f>IF(E51=0,"W/D",(RANK(H51,$H$51:$H$62)))</f>
        <v>8</v>
      </c>
      <c r="J51" s="4" t="str">
        <f>IF(I51=1,"GOLD",(IF(I51=2,"SILVER",(IF(I51=3,"BRONZE","")))))</f>
        <v/>
      </c>
    </row>
    <row r="52" spans="1:10" x14ac:dyDescent="0.25">
      <c r="A52" s="7">
        <v>136</v>
      </c>
      <c r="B52" s="8" t="s">
        <v>127</v>
      </c>
      <c r="C52" s="9" t="s">
        <v>382</v>
      </c>
      <c r="D52" s="8" t="s">
        <v>24</v>
      </c>
      <c r="E52" s="3">
        <f t="shared" ref="E52:E62" si="3">J7</f>
        <v>26.5</v>
      </c>
      <c r="F52" s="3">
        <f t="shared" ref="F52:F62" si="4">J22</f>
        <v>27.8</v>
      </c>
      <c r="G52" s="3">
        <f t="shared" ref="G52:G62" si="5">J37</f>
        <v>27.4</v>
      </c>
      <c r="H52" s="3">
        <f t="shared" ref="H52:H62" si="6">SUM(E52:G52)</f>
        <v>81.699999999999989</v>
      </c>
      <c r="I52" s="4">
        <f t="shared" ref="I52:I62" si="7">IF(E52=0,"W/D",(RANK(H52,$H$51:$H$62)))</f>
        <v>1</v>
      </c>
      <c r="J52" s="4" t="str">
        <f t="shared" ref="J52:J62" si="8">IF(I52=1,"GOLD",(IF(I52=2,"SILVER",(IF(I52=3,"BRONZE","")))))</f>
        <v>GOLD</v>
      </c>
    </row>
    <row r="53" spans="1:10" x14ac:dyDescent="0.25">
      <c r="A53" s="7">
        <v>137</v>
      </c>
      <c r="B53" s="8" t="s">
        <v>128</v>
      </c>
      <c r="C53" s="8" t="s">
        <v>48</v>
      </c>
      <c r="D53" s="8" t="s">
        <v>27</v>
      </c>
      <c r="E53" s="3">
        <f t="shared" si="3"/>
        <v>26.099999999999998</v>
      </c>
      <c r="F53" s="3">
        <f t="shared" si="4"/>
        <v>26</v>
      </c>
      <c r="G53" s="3">
        <f t="shared" si="5"/>
        <v>26.8</v>
      </c>
      <c r="H53" s="3">
        <f t="shared" si="6"/>
        <v>78.899999999999991</v>
      </c>
      <c r="I53" s="4">
        <f t="shared" si="7"/>
        <v>6</v>
      </c>
      <c r="J53" s="4" t="str">
        <f t="shared" si="8"/>
        <v/>
      </c>
    </row>
    <row r="54" spans="1:10" x14ac:dyDescent="0.25">
      <c r="A54" s="7">
        <v>138</v>
      </c>
      <c r="B54" s="8" t="s">
        <v>129</v>
      </c>
      <c r="C54" s="8" t="s">
        <v>383</v>
      </c>
      <c r="D54" s="8" t="s">
        <v>4</v>
      </c>
      <c r="E54" s="3">
        <f t="shared" si="3"/>
        <v>25.1</v>
      </c>
      <c r="F54" s="3">
        <f t="shared" si="4"/>
        <v>24.299999999999997</v>
      </c>
      <c r="G54" s="3">
        <f t="shared" si="5"/>
        <v>0</v>
      </c>
      <c r="H54" s="3">
        <f t="shared" si="6"/>
        <v>49.4</v>
      </c>
      <c r="I54" s="4">
        <f t="shared" si="7"/>
        <v>11</v>
      </c>
      <c r="J54" s="4" t="str">
        <f t="shared" si="8"/>
        <v/>
      </c>
    </row>
    <row r="55" spans="1:10" x14ac:dyDescent="0.25">
      <c r="A55" s="7">
        <v>139</v>
      </c>
      <c r="B55" s="8" t="s">
        <v>130</v>
      </c>
      <c r="C55" s="8" t="s">
        <v>348</v>
      </c>
      <c r="D55" s="8" t="s">
        <v>313</v>
      </c>
      <c r="E55" s="3">
        <f t="shared" si="3"/>
        <v>25.9</v>
      </c>
      <c r="F55" s="3">
        <f t="shared" si="4"/>
        <v>27.4</v>
      </c>
      <c r="G55" s="3">
        <f t="shared" si="5"/>
        <v>26.8</v>
      </c>
      <c r="H55" s="3">
        <f t="shared" si="6"/>
        <v>80.099999999999994</v>
      </c>
      <c r="I55" s="4">
        <f t="shared" si="7"/>
        <v>3</v>
      </c>
      <c r="J55" s="4" t="str">
        <f t="shared" si="8"/>
        <v>BRONZE</v>
      </c>
    </row>
    <row r="56" spans="1:10" x14ac:dyDescent="0.25">
      <c r="A56" s="7">
        <v>140</v>
      </c>
      <c r="B56" s="8" t="s">
        <v>131</v>
      </c>
      <c r="C56" s="8" t="s">
        <v>369</v>
      </c>
      <c r="D56" s="8" t="s">
        <v>7</v>
      </c>
      <c r="E56" s="3">
        <f t="shared" si="3"/>
        <v>27.200000000000003</v>
      </c>
      <c r="F56" s="3">
        <f t="shared" si="4"/>
        <v>26.400000000000002</v>
      </c>
      <c r="G56" s="3">
        <f t="shared" si="5"/>
        <v>27.8</v>
      </c>
      <c r="H56" s="3">
        <f t="shared" si="6"/>
        <v>81.400000000000006</v>
      </c>
      <c r="I56" s="4">
        <f t="shared" si="7"/>
        <v>2</v>
      </c>
      <c r="J56" s="4" t="str">
        <f t="shared" si="8"/>
        <v>SILVER</v>
      </c>
    </row>
    <row r="57" spans="1:10" x14ac:dyDescent="0.25">
      <c r="A57" s="7">
        <v>141</v>
      </c>
      <c r="B57" s="8" t="s">
        <v>132</v>
      </c>
      <c r="C57" s="8" t="s">
        <v>343</v>
      </c>
      <c r="D57" s="8" t="s">
        <v>9</v>
      </c>
      <c r="E57" s="3">
        <f t="shared" si="3"/>
        <v>26.7</v>
      </c>
      <c r="F57" s="3">
        <f t="shared" si="4"/>
        <v>26.1</v>
      </c>
      <c r="G57" s="3">
        <f t="shared" si="5"/>
        <v>26.700000000000003</v>
      </c>
      <c r="H57" s="3">
        <f t="shared" si="6"/>
        <v>79.5</v>
      </c>
      <c r="I57" s="4">
        <f t="shared" si="7"/>
        <v>4</v>
      </c>
      <c r="J57" s="4" t="str">
        <f t="shared" si="8"/>
        <v/>
      </c>
    </row>
    <row r="58" spans="1:10" x14ac:dyDescent="0.25">
      <c r="A58" s="7">
        <v>142</v>
      </c>
      <c r="B58" s="8" t="s">
        <v>133</v>
      </c>
      <c r="C58" s="9" t="s">
        <v>318</v>
      </c>
      <c r="D58" s="8" t="s">
        <v>11</v>
      </c>
      <c r="E58" s="3">
        <f t="shared" si="3"/>
        <v>18.7</v>
      </c>
      <c r="F58" s="3">
        <f t="shared" si="4"/>
        <v>25.8</v>
      </c>
      <c r="G58" s="3">
        <f t="shared" si="5"/>
        <v>0</v>
      </c>
      <c r="H58" s="3">
        <f t="shared" si="6"/>
        <v>44.5</v>
      </c>
      <c r="I58" s="4">
        <f t="shared" si="7"/>
        <v>12</v>
      </c>
      <c r="J58" s="4" t="str">
        <f t="shared" si="8"/>
        <v/>
      </c>
    </row>
    <row r="59" spans="1:10" x14ac:dyDescent="0.25">
      <c r="A59" s="7">
        <v>143</v>
      </c>
      <c r="B59" s="8" t="s">
        <v>134</v>
      </c>
      <c r="C59" s="8" t="s">
        <v>377</v>
      </c>
      <c r="D59" s="8" t="s">
        <v>14</v>
      </c>
      <c r="E59" s="3">
        <f t="shared" si="3"/>
        <v>25.999999999999996</v>
      </c>
      <c r="F59" s="3">
        <f t="shared" si="4"/>
        <v>25.6</v>
      </c>
      <c r="G59" s="3">
        <f t="shared" si="5"/>
        <v>27</v>
      </c>
      <c r="H59" s="3">
        <f t="shared" si="6"/>
        <v>78.599999999999994</v>
      </c>
      <c r="I59" s="4">
        <f t="shared" si="7"/>
        <v>7</v>
      </c>
      <c r="J59" s="4" t="str">
        <f t="shared" si="8"/>
        <v/>
      </c>
    </row>
    <row r="60" spans="1:10" x14ac:dyDescent="0.25">
      <c r="A60" s="7">
        <v>144</v>
      </c>
      <c r="B60" s="8" t="s">
        <v>135</v>
      </c>
      <c r="C60" s="8" t="s">
        <v>337</v>
      </c>
      <c r="D60" s="8" t="s">
        <v>16</v>
      </c>
      <c r="E60" s="3">
        <f t="shared" si="3"/>
        <v>26.5</v>
      </c>
      <c r="F60" s="3">
        <f t="shared" si="4"/>
        <v>24.7</v>
      </c>
      <c r="G60" s="3">
        <f t="shared" si="5"/>
        <v>27</v>
      </c>
      <c r="H60" s="3">
        <f t="shared" si="6"/>
        <v>78.2</v>
      </c>
      <c r="I60" s="4">
        <f t="shared" si="7"/>
        <v>9</v>
      </c>
      <c r="J60" s="4" t="str">
        <f t="shared" si="8"/>
        <v/>
      </c>
    </row>
    <row r="61" spans="1:10" x14ac:dyDescent="0.25">
      <c r="A61" s="7">
        <v>145</v>
      </c>
      <c r="B61" s="8" t="s">
        <v>136</v>
      </c>
      <c r="C61" s="8" t="s">
        <v>320</v>
      </c>
      <c r="D61" s="8" t="s">
        <v>33</v>
      </c>
      <c r="E61" s="3">
        <f t="shared" si="3"/>
        <v>25.9</v>
      </c>
      <c r="F61" s="3">
        <f t="shared" si="4"/>
        <v>23.6</v>
      </c>
      <c r="G61" s="3">
        <f t="shared" si="5"/>
        <v>0</v>
      </c>
      <c r="H61" s="3">
        <f t="shared" si="6"/>
        <v>49.5</v>
      </c>
      <c r="I61" s="4">
        <f t="shared" si="7"/>
        <v>10</v>
      </c>
      <c r="J61" s="4" t="str">
        <f t="shared" si="8"/>
        <v/>
      </c>
    </row>
    <row r="62" spans="1:10" x14ac:dyDescent="0.25">
      <c r="A62" s="7">
        <v>146</v>
      </c>
      <c r="B62" s="8" t="s">
        <v>137</v>
      </c>
      <c r="C62" s="8" t="s">
        <v>346</v>
      </c>
      <c r="D62" s="8" t="s">
        <v>20</v>
      </c>
      <c r="E62" s="3">
        <f t="shared" si="3"/>
        <v>26.400000000000002</v>
      </c>
      <c r="F62" s="3">
        <f t="shared" si="4"/>
        <v>26.2</v>
      </c>
      <c r="G62" s="3">
        <f t="shared" si="5"/>
        <v>26.799999999999997</v>
      </c>
      <c r="H62" s="3">
        <f t="shared" si="6"/>
        <v>79.400000000000006</v>
      </c>
      <c r="I62" s="4">
        <f t="shared" si="7"/>
        <v>5</v>
      </c>
      <c r="J62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sqref="A1:B1"/>
    </sheetView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371</v>
      </c>
    </row>
    <row r="2" spans="1:10" ht="24" customHeight="1" x14ac:dyDescent="0.3">
      <c r="A2" s="2" t="s">
        <v>366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150</v>
      </c>
      <c r="B6" s="24" t="s">
        <v>138</v>
      </c>
      <c r="C6" s="24" t="s">
        <v>383</v>
      </c>
      <c r="D6" s="24" t="s">
        <v>4</v>
      </c>
      <c r="E6" s="28">
        <v>8.3000000000000007</v>
      </c>
      <c r="F6" s="28">
        <v>8.5</v>
      </c>
      <c r="G6" s="28">
        <v>8.5</v>
      </c>
      <c r="H6" s="28"/>
      <c r="I6" s="28"/>
      <c r="J6" s="26">
        <f>E6+F6+G6-H6-I6</f>
        <v>25.3</v>
      </c>
    </row>
    <row r="7" spans="1:10" x14ac:dyDescent="0.25">
      <c r="A7" s="23">
        <v>151</v>
      </c>
      <c r="B7" s="24" t="s">
        <v>139</v>
      </c>
      <c r="C7" s="24" t="s">
        <v>384</v>
      </c>
      <c r="D7" s="24" t="s">
        <v>313</v>
      </c>
      <c r="E7" s="28">
        <v>7.9</v>
      </c>
      <c r="F7" s="28">
        <v>7.9</v>
      </c>
      <c r="G7" s="28">
        <v>8.1</v>
      </c>
      <c r="H7" s="28"/>
      <c r="I7" s="28"/>
      <c r="J7" s="26">
        <f t="shared" ref="J7:J15" si="0">E7+F7+G7-H7-I7</f>
        <v>23.9</v>
      </c>
    </row>
    <row r="8" spans="1:10" x14ac:dyDescent="0.25">
      <c r="A8" s="23">
        <v>152</v>
      </c>
      <c r="B8" s="24" t="s">
        <v>140</v>
      </c>
      <c r="C8" s="24" t="s">
        <v>385</v>
      </c>
      <c r="D8" s="24" t="s">
        <v>9</v>
      </c>
      <c r="E8" s="28">
        <v>8.4</v>
      </c>
      <c r="F8" s="28">
        <v>8.4</v>
      </c>
      <c r="G8" s="28">
        <v>8.5</v>
      </c>
      <c r="H8" s="28"/>
      <c r="I8" s="28"/>
      <c r="J8" s="26">
        <f t="shared" si="0"/>
        <v>25.3</v>
      </c>
    </row>
    <row r="9" spans="1:10" x14ac:dyDescent="0.25">
      <c r="A9" s="23">
        <v>153</v>
      </c>
      <c r="B9" s="24" t="s">
        <v>141</v>
      </c>
      <c r="C9" s="24" t="s">
        <v>386</v>
      </c>
      <c r="D9" s="24" t="s">
        <v>11</v>
      </c>
      <c r="E9" s="28"/>
      <c r="F9" s="28"/>
      <c r="G9" s="28"/>
      <c r="H9" s="28"/>
      <c r="I9" s="28"/>
      <c r="J9" s="26">
        <f t="shared" si="0"/>
        <v>0</v>
      </c>
    </row>
    <row r="10" spans="1:10" x14ac:dyDescent="0.25">
      <c r="A10" s="23">
        <v>154</v>
      </c>
      <c r="B10" s="24" t="s">
        <v>142</v>
      </c>
      <c r="C10" s="24" t="s">
        <v>377</v>
      </c>
      <c r="D10" s="24" t="s">
        <v>14</v>
      </c>
      <c r="E10" s="28"/>
      <c r="F10" s="28"/>
      <c r="G10" s="28"/>
      <c r="H10" s="28"/>
      <c r="I10" s="28"/>
      <c r="J10" s="26">
        <f t="shared" si="0"/>
        <v>0</v>
      </c>
    </row>
    <row r="11" spans="1:10" x14ac:dyDescent="0.25">
      <c r="A11" s="23">
        <v>155</v>
      </c>
      <c r="B11" s="24" t="s">
        <v>143</v>
      </c>
      <c r="C11" s="24" t="s">
        <v>337</v>
      </c>
      <c r="D11" s="24" t="s">
        <v>16</v>
      </c>
      <c r="E11" s="28">
        <v>8.3000000000000007</v>
      </c>
      <c r="F11" s="28">
        <v>8.3000000000000007</v>
      </c>
      <c r="G11" s="28">
        <v>8.1</v>
      </c>
      <c r="H11" s="28"/>
      <c r="I11" s="28"/>
      <c r="J11" s="26">
        <f t="shared" si="0"/>
        <v>24.700000000000003</v>
      </c>
    </row>
    <row r="12" spans="1:10" x14ac:dyDescent="0.25">
      <c r="A12" s="23">
        <v>156</v>
      </c>
      <c r="B12" s="24" t="s">
        <v>144</v>
      </c>
      <c r="C12" s="24" t="s">
        <v>338</v>
      </c>
      <c r="D12" s="24" t="s">
        <v>33</v>
      </c>
      <c r="E12" s="28">
        <v>8.4</v>
      </c>
      <c r="F12" s="28">
        <v>8.4</v>
      </c>
      <c r="G12" s="28">
        <v>8.3000000000000007</v>
      </c>
      <c r="H12" s="28"/>
      <c r="I12" s="28"/>
      <c r="J12" s="26">
        <f t="shared" si="0"/>
        <v>25.1</v>
      </c>
    </row>
    <row r="13" spans="1:10" x14ac:dyDescent="0.25">
      <c r="A13" s="23">
        <v>157</v>
      </c>
      <c r="B13" s="24" t="s">
        <v>145</v>
      </c>
      <c r="C13" s="24" t="s">
        <v>387</v>
      </c>
      <c r="D13" s="24" t="s">
        <v>20</v>
      </c>
      <c r="E13" s="28">
        <v>7.9</v>
      </c>
      <c r="F13" s="28">
        <v>8.1999999999999993</v>
      </c>
      <c r="G13" s="28">
        <v>7.9</v>
      </c>
      <c r="H13" s="28"/>
      <c r="I13" s="28"/>
      <c r="J13" s="26">
        <f t="shared" si="0"/>
        <v>24</v>
      </c>
    </row>
    <row r="14" spans="1:10" x14ac:dyDescent="0.25">
      <c r="A14" s="23">
        <v>158</v>
      </c>
      <c r="B14" s="24" t="s">
        <v>146</v>
      </c>
      <c r="C14" s="24" t="s">
        <v>376</v>
      </c>
      <c r="D14" s="24" t="s">
        <v>35</v>
      </c>
      <c r="E14" s="28">
        <v>8.5</v>
      </c>
      <c r="F14" s="28">
        <v>8.4</v>
      </c>
      <c r="G14" s="28">
        <v>8.3000000000000007</v>
      </c>
      <c r="H14" s="28"/>
      <c r="I14" s="28"/>
      <c r="J14" s="26">
        <f t="shared" si="0"/>
        <v>25.2</v>
      </c>
    </row>
    <row r="15" spans="1:10" x14ac:dyDescent="0.25">
      <c r="A15" s="23">
        <v>159</v>
      </c>
      <c r="B15" s="24" t="s">
        <v>147</v>
      </c>
      <c r="C15" s="24" t="s">
        <v>388</v>
      </c>
      <c r="D15" s="24" t="s">
        <v>27</v>
      </c>
      <c r="E15" s="28">
        <v>8.3000000000000007</v>
      </c>
      <c r="F15" s="28">
        <v>8.4</v>
      </c>
      <c r="G15" s="28">
        <v>8.4</v>
      </c>
      <c r="H15" s="28"/>
      <c r="I15" s="28"/>
      <c r="J15" s="26">
        <f t="shared" si="0"/>
        <v>25.1</v>
      </c>
    </row>
    <row r="17" spans="1:10" ht="18.75" x14ac:dyDescent="0.3">
      <c r="A17" s="1" t="s">
        <v>431</v>
      </c>
    </row>
    <row r="18" spans="1:10" x14ac:dyDescent="0.25">
      <c r="A18" s="6" t="s">
        <v>331</v>
      </c>
      <c r="B18" s="6" t="s">
        <v>0</v>
      </c>
      <c r="C18" s="6" t="s">
        <v>1</v>
      </c>
      <c r="D18" s="6" t="s">
        <v>2</v>
      </c>
      <c r="E18" s="5" t="s">
        <v>324</v>
      </c>
      <c r="F18" s="5" t="s">
        <v>325</v>
      </c>
      <c r="G18" s="5" t="s">
        <v>326</v>
      </c>
      <c r="H18" s="5" t="s">
        <v>327</v>
      </c>
      <c r="I18" s="5" t="s">
        <v>330</v>
      </c>
      <c r="J18" s="5" t="s">
        <v>328</v>
      </c>
    </row>
    <row r="19" spans="1:10" x14ac:dyDescent="0.25">
      <c r="A19" s="23">
        <v>150</v>
      </c>
      <c r="B19" s="24" t="s">
        <v>138</v>
      </c>
      <c r="C19" s="24" t="s">
        <v>383</v>
      </c>
      <c r="D19" s="24" t="s">
        <v>4</v>
      </c>
      <c r="E19" s="28">
        <v>8.4</v>
      </c>
      <c r="F19" s="28">
        <v>8.6</v>
      </c>
      <c r="G19" s="28">
        <v>8.6</v>
      </c>
      <c r="H19" s="28"/>
      <c r="I19" s="28"/>
      <c r="J19" s="26">
        <f>E19+F19+G19-H19-I19</f>
        <v>25.6</v>
      </c>
    </row>
    <row r="20" spans="1:10" x14ac:dyDescent="0.25">
      <c r="A20" s="23">
        <v>151</v>
      </c>
      <c r="B20" s="24" t="s">
        <v>139</v>
      </c>
      <c r="C20" s="24" t="s">
        <v>384</v>
      </c>
      <c r="D20" s="24" t="s">
        <v>313</v>
      </c>
      <c r="E20" s="28">
        <v>7.9</v>
      </c>
      <c r="F20" s="28">
        <v>8.1</v>
      </c>
      <c r="G20" s="28">
        <v>8.1999999999999993</v>
      </c>
      <c r="H20" s="28"/>
      <c r="I20" s="28"/>
      <c r="J20" s="26">
        <f t="shared" ref="J20:J28" si="1">E20+F20+G20-H20-I20</f>
        <v>24.2</v>
      </c>
    </row>
    <row r="21" spans="1:10" x14ac:dyDescent="0.25">
      <c r="A21" s="23">
        <v>152</v>
      </c>
      <c r="B21" s="24" t="s">
        <v>140</v>
      </c>
      <c r="C21" s="24" t="s">
        <v>385</v>
      </c>
      <c r="D21" s="24" t="s">
        <v>9</v>
      </c>
      <c r="E21" s="28">
        <v>8.4</v>
      </c>
      <c r="F21" s="28">
        <v>8.1999999999999993</v>
      </c>
      <c r="G21" s="28">
        <v>8.6</v>
      </c>
      <c r="H21" s="28"/>
      <c r="I21" s="28"/>
      <c r="J21" s="26">
        <f t="shared" si="1"/>
        <v>25.200000000000003</v>
      </c>
    </row>
    <row r="22" spans="1:10" x14ac:dyDescent="0.25">
      <c r="A22" s="23">
        <v>153</v>
      </c>
      <c r="B22" s="24" t="s">
        <v>141</v>
      </c>
      <c r="C22" s="24" t="s">
        <v>386</v>
      </c>
      <c r="D22" s="24" t="s">
        <v>11</v>
      </c>
      <c r="E22" s="28"/>
      <c r="F22" s="28"/>
      <c r="G22" s="28"/>
      <c r="H22" s="28"/>
      <c r="I22" s="28"/>
      <c r="J22" s="26">
        <f t="shared" si="1"/>
        <v>0</v>
      </c>
    </row>
    <row r="23" spans="1:10" x14ac:dyDescent="0.25">
      <c r="A23" s="23">
        <v>154</v>
      </c>
      <c r="B23" s="24" t="s">
        <v>142</v>
      </c>
      <c r="C23" s="24" t="s">
        <v>377</v>
      </c>
      <c r="D23" s="24" t="s">
        <v>14</v>
      </c>
      <c r="E23" s="28"/>
      <c r="F23" s="28"/>
      <c r="G23" s="28"/>
      <c r="H23" s="28"/>
      <c r="I23" s="28"/>
      <c r="J23" s="26">
        <f t="shared" si="1"/>
        <v>0</v>
      </c>
    </row>
    <row r="24" spans="1:10" x14ac:dyDescent="0.25">
      <c r="A24" s="23">
        <v>155</v>
      </c>
      <c r="B24" s="24" t="s">
        <v>143</v>
      </c>
      <c r="C24" s="24" t="s">
        <v>337</v>
      </c>
      <c r="D24" s="24" t="s">
        <v>16</v>
      </c>
      <c r="E24" s="28">
        <v>7.8</v>
      </c>
      <c r="F24" s="28">
        <v>8</v>
      </c>
      <c r="G24" s="28">
        <v>8</v>
      </c>
      <c r="H24" s="28"/>
      <c r="I24" s="28"/>
      <c r="J24" s="26">
        <f t="shared" si="1"/>
        <v>23.8</v>
      </c>
    </row>
    <row r="25" spans="1:10" x14ac:dyDescent="0.25">
      <c r="A25" s="23">
        <v>156</v>
      </c>
      <c r="B25" s="24" t="s">
        <v>144</v>
      </c>
      <c r="C25" s="24" t="s">
        <v>338</v>
      </c>
      <c r="D25" s="24" t="s">
        <v>33</v>
      </c>
      <c r="E25" s="28">
        <v>8.1</v>
      </c>
      <c r="F25" s="28">
        <v>8.1</v>
      </c>
      <c r="G25" s="28">
        <v>8</v>
      </c>
      <c r="H25" s="28"/>
      <c r="I25" s="28"/>
      <c r="J25" s="26">
        <f t="shared" si="1"/>
        <v>24.2</v>
      </c>
    </row>
    <row r="26" spans="1:10" x14ac:dyDescent="0.25">
      <c r="A26" s="23">
        <v>157</v>
      </c>
      <c r="B26" s="24" t="s">
        <v>145</v>
      </c>
      <c r="C26" s="24" t="s">
        <v>387</v>
      </c>
      <c r="D26" s="24" t="s">
        <v>20</v>
      </c>
      <c r="E26" s="28">
        <v>0</v>
      </c>
      <c r="F26" s="28">
        <v>0</v>
      </c>
      <c r="G26" s="28">
        <v>0</v>
      </c>
      <c r="H26" s="28"/>
      <c r="I26" s="28"/>
      <c r="J26" s="26">
        <f t="shared" si="1"/>
        <v>0</v>
      </c>
    </row>
    <row r="27" spans="1:10" x14ac:dyDescent="0.25">
      <c r="A27" s="23">
        <v>158</v>
      </c>
      <c r="B27" s="24" t="s">
        <v>146</v>
      </c>
      <c r="C27" s="24" t="s">
        <v>376</v>
      </c>
      <c r="D27" s="24" t="s">
        <v>35</v>
      </c>
      <c r="E27" s="28">
        <v>8.4</v>
      </c>
      <c r="F27" s="28">
        <v>8.3000000000000007</v>
      </c>
      <c r="G27" s="28">
        <v>8.6</v>
      </c>
      <c r="H27" s="28"/>
      <c r="I27" s="28"/>
      <c r="J27" s="26">
        <f t="shared" si="1"/>
        <v>25.300000000000004</v>
      </c>
    </row>
    <row r="28" spans="1:10" x14ac:dyDescent="0.25">
      <c r="A28" s="23">
        <v>159</v>
      </c>
      <c r="B28" s="24" t="s">
        <v>147</v>
      </c>
      <c r="C28" s="24" t="s">
        <v>388</v>
      </c>
      <c r="D28" s="24" t="s">
        <v>27</v>
      </c>
      <c r="E28" s="28">
        <v>8</v>
      </c>
      <c r="F28" s="28">
        <v>8</v>
      </c>
      <c r="G28" s="28">
        <v>8.1</v>
      </c>
      <c r="H28" s="28"/>
      <c r="I28" s="28"/>
      <c r="J28" s="26">
        <f t="shared" si="1"/>
        <v>24.1</v>
      </c>
    </row>
    <row r="30" spans="1:10" ht="18.75" x14ac:dyDescent="0.3">
      <c r="A30" s="1" t="s">
        <v>432</v>
      </c>
    </row>
    <row r="31" spans="1:10" x14ac:dyDescent="0.25">
      <c r="A31" s="6" t="s">
        <v>331</v>
      </c>
      <c r="B31" s="6" t="s">
        <v>0</v>
      </c>
      <c r="C31" s="6" t="s">
        <v>1</v>
      </c>
      <c r="D31" s="6" t="s">
        <v>2</v>
      </c>
      <c r="E31" s="5" t="s">
        <v>324</v>
      </c>
      <c r="F31" s="5" t="s">
        <v>325</v>
      </c>
      <c r="G31" s="5" t="s">
        <v>326</v>
      </c>
      <c r="H31" s="5" t="s">
        <v>327</v>
      </c>
      <c r="I31" s="5" t="s">
        <v>330</v>
      </c>
      <c r="J31" s="5" t="s">
        <v>328</v>
      </c>
    </row>
    <row r="32" spans="1:10" x14ac:dyDescent="0.25">
      <c r="A32" s="23">
        <v>150</v>
      </c>
      <c r="B32" s="24" t="s">
        <v>138</v>
      </c>
      <c r="C32" s="24" t="s">
        <v>383</v>
      </c>
      <c r="D32" s="24" t="s">
        <v>4</v>
      </c>
      <c r="E32" s="28">
        <v>9</v>
      </c>
      <c r="F32" s="28">
        <v>8.9</v>
      </c>
      <c r="G32" s="28">
        <v>8.9</v>
      </c>
      <c r="H32" s="28"/>
      <c r="I32" s="28"/>
      <c r="J32" s="26">
        <f>E32+F32+G32-H32-I32</f>
        <v>26.799999999999997</v>
      </c>
    </row>
    <row r="33" spans="1:10" x14ac:dyDescent="0.25">
      <c r="A33" s="23">
        <v>151</v>
      </c>
      <c r="B33" s="24" t="s">
        <v>139</v>
      </c>
      <c r="C33" s="24" t="s">
        <v>384</v>
      </c>
      <c r="D33" s="24" t="s">
        <v>313</v>
      </c>
      <c r="E33" s="28">
        <v>8.6</v>
      </c>
      <c r="F33" s="28">
        <v>8.5</v>
      </c>
      <c r="G33" s="28">
        <v>8.5</v>
      </c>
      <c r="H33" s="28"/>
      <c r="I33" s="28"/>
      <c r="J33" s="26">
        <f t="shared" ref="J33:J41" si="2">E33+F33+G33-H33-I33</f>
        <v>25.6</v>
      </c>
    </row>
    <row r="34" spans="1:10" x14ac:dyDescent="0.25">
      <c r="A34" s="23">
        <v>152</v>
      </c>
      <c r="B34" s="24" t="s">
        <v>140</v>
      </c>
      <c r="C34" s="24" t="s">
        <v>385</v>
      </c>
      <c r="D34" s="24" t="s">
        <v>9</v>
      </c>
      <c r="E34" s="28">
        <v>8.9</v>
      </c>
      <c r="F34" s="28">
        <v>8.9</v>
      </c>
      <c r="G34" s="28">
        <v>8.9</v>
      </c>
      <c r="H34" s="28"/>
      <c r="I34" s="28"/>
      <c r="J34" s="26">
        <f t="shared" si="2"/>
        <v>26.700000000000003</v>
      </c>
    </row>
    <row r="35" spans="1:10" x14ac:dyDescent="0.25">
      <c r="A35" s="23">
        <v>153</v>
      </c>
      <c r="B35" s="24" t="s">
        <v>141</v>
      </c>
      <c r="C35" s="24" t="s">
        <v>386</v>
      </c>
      <c r="D35" s="24" t="s">
        <v>11</v>
      </c>
      <c r="E35" s="28"/>
      <c r="F35" s="28"/>
      <c r="G35" s="28"/>
      <c r="H35" s="28"/>
      <c r="I35" s="28"/>
      <c r="J35" s="26">
        <f t="shared" si="2"/>
        <v>0</v>
      </c>
    </row>
    <row r="36" spans="1:10" x14ac:dyDescent="0.25">
      <c r="A36" s="23">
        <v>154</v>
      </c>
      <c r="B36" s="24" t="s">
        <v>142</v>
      </c>
      <c r="C36" s="24" t="s">
        <v>377</v>
      </c>
      <c r="D36" s="24" t="s">
        <v>14</v>
      </c>
      <c r="E36" s="28"/>
      <c r="F36" s="28"/>
      <c r="G36" s="28"/>
      <c r="H36" s="28"/>
      <c r="I36" s="28"/>
      <c r="J36" s="26">
        <f t="shared" si="2"/>
        <v>0</v>
      </c>
    </row>
    <row r="37" spans="1:10" x14ac:dyDescent="0.25">
      <c r="A37" s="23">
        <v>155</v>
      </c>
      <c r="B37" s="24" t="s">
        <v>143</v>
      </c>
      <c r="C37" s="24" t="s">
        <v>337</v>
      </c>
      <c r="D37" s="24" t="s">
        <v>16</v>
      </c>
      <c r="E37" s="28">
        <v>8.9</v>
      </c>
      <c r="F37" s="28">
        <v>8.6</v>
      </c>
      <c r="G37" s="28">
        <v>9</v>
      </c>
      <c r="H37" s="28"/>
      <c r="I37" s="28"/>
      <c r="J37" s="26">
        <f t="shared" si="2"/>
        <v>26.5</v>
      </c>
    </row>
    <row r="38" spans="1:10" x14ac:dyDescent="0.25">
      <c r="A38" s="23">
        <v>156</v>
      </c>
      <c r="B38" s="24" t="s">
        <v>144</v>
      </c>
      <c r="C38" s="24" t="s">
        <v>338</v>
      </c>
      <c r="D38" s="24" t="s">
        <v>33</v>
      </c>
      <c r="E38" s="28">
        <v>9.3000000000000007</v>
      </c>
      <c r="F38" s="28">
        <v>9</v>
      </c>
      <c r="G38" s="28">
        <v>9.1</v>
      </c>
      <c r="H38" s="28"/>
      <c r="I38" s="28"/>
      <c r="J38" s="26">
        <f t="shared" si="2"/>
        <v>27.4</v>
      </c>
    </row>
    <row r="39" spans="1:10" x14ac:dyDescent="0.25">
      <c r="A39" s="23">
        <v>157</v>
      </c>
      <c r="B39" s="24" t="s">
        <v>145</v>
      </c>
      <c r="C39" s="24" t="s">
        <v>387</v>
      </c>
      <c r="D39" s="24" t="s">
        <v>20</v>
      </c>
      <c r="E39" s="28">
        <v>8.9</v>
      </c>
      <c r="F39" s="28">
        <v>8.6</v>
      </c>
      <c r="G39" s="28">
        <v>8.6999999999999993</v>
      </c>
      <c r="H39" s="28"/>
      <c r="I39" s="28"/>
      <c r="J39" s="26">
        <f t="shared" si="2"/>
        <v>26.2</v>
      </c>
    </row>
    <row r="40" spans="1:10" x14ac:dyDescent="0.25">
      <c r="A40" s="23">
        <v>158</v>
      </c>
      <c r="B40" s="24" t="s">
        <v>146</v>
      </c>
      <c r="C40" s="24" t="s">
        <v>376</v>
      </c>
      <c r="D40" s="24" t="s">
        <v>35</v>
      </c>
      <c r="E40" s="28">
        <v>9.1</v>
      </c>
      <c r="F40" s="28">
        <v>9.1</v>
      </c>
      <c r="G40" s="28">
        <v>9</v>
      </c>
      <c r="H40" s="28"/>
      <c r="I40" s="28"/>
      <c r="J40" s="26">
        <f t="shared" si="2"/>
        <v>27.2</v>
      </c>
    </row>
    <row r="41" spans="1:10" x14ac:dyDescent="0.25">
      <c r="A41" s="23">
        <v>159</v>
      </c>
      <c r="B41" s="24" t="s">
        <v>147</v>
      </c>
      <c r="C41" s="24" t="s">
        <v>388</v>
      </c>
      <c r="D41" s="24" t="s">
        <v>27</v>
      </c>
      <c r="E41" s="28">
        <v>9.1</v>
      </c>
      <c r="F41" s="28">
        <v>8.9</v>
      </c>
      <c r="G41" s="28">
        <v>8.9</v>
      </c>
      <c r="H41" s="28"/>
      <c r="I41" s="28"/>
      <c r="J41" s="26">
        <f t="shared" si="2"/>
        <v>26.9</v>
      </c>
    </row>
    <row r="43" spans="1:10" ht="18.75" x14ac:dyDescent="0.3">
      <c r="A43" s="1" t="s">
        <v>433</v>
      </c>
    </row>
    <row r="44" spans="1:10" x14ac:dyDescent="0.25">
      <c r="A44" s="6" t="s">
        <v>331</v>
      </c>
      <c r="B44" s="6" t="s">
        <v>0</v>
      </c>
      <c r="C44" s="6" t="s">
        <v>1</v>
      </c>
      <c r="D44" s="6" t="s">
        <v>2</v>
      </c>
      <c r="E44" s="5" t="s">
        <v>434</v>
      </c>
      <c r="F44" s="5" t="s">
        <v>435</v>
      </c>
      <c r="G44" s="5" t="s">
        <v>436</v>
      </c>
      <c r="H44" s="5" t="s">
        <v>437</v>
      </c>
      <c r="I44" s="5" t="s">
        <v>329</v>
      </c>
      <c r="J44" s="5" t="s">
        <v>438</v>
      </c>
    </row>
    <row r="45" spans="1:10" x14ac:dyDescent="0.25">
      <c r="A45" s="7">
        <v>150</v>
      </c>
      <c r="B45" s="8" t="s">
        <v>138</v>
      </c>
      <c r="C45" s="8" t="s">
        <v>383</v>
      </c>
      <c r="D45" s="8" t="s">
        <v>4</v>
      </c>
      <c r="E45" s="3">
        <f>J6</f>
        <v>25.3</v>
      </c>
      <c r="F45" s="3">
        <f>J19</f>
        <v>25.6</v>
      </c>
      <c r="G45" s="3">
        <f>J32</f>
        <v>26.799999999999997</v>
      </c>
      <c r="H45" s="3">
        <f>SUM(E45:G45)</f>
        <v>77.7</v>
      </c>
      <c r="I45" s="4">
        <f>IF(E45=0,"W/D",(RANK(H45,$H$45:$H$54)))</f>
        <v>1</v>
      </c>
      <c r="J45" s="4" t="str">
        <f>IF(I45=1,"GOLD",(IF(I45=2,"SILVER",(IF(I45=3,"BRONZE","")))))</f>
        <v>GOLD</v>
      </c>
    </row>
    <row r="46" spans="1:10" x14ac:dyDescent="0.25">
      <c r="A46" s="7">
        <v>151</v>
      </c>
      <c r="B46" s="8" t="s">
        <v>139</v>
      </c>
      <c r="C46" s="8" t="s">
        <v>384</v>
      </c>
      <c r="D46" s="8" t="s">
        <v>313</v>
      </c>
      <c r="E46" s="3">
        <f t="shared" ref="E46:E54" si="3">J7</f>
        <v>23.9</v>
      </c>
      <c r="F46" s="3">
        <f t="shared" ref="F46:F54" si="4">J20</f>
        <v>24.2</v>
      </c>
      <c r="G46" s="3">
        <f t="shared" ref="G46:G54" si="5">J33</f>
        <v>25.6</v>
      </c>
      <c r="H46" s="3">
        <f t="shared" ref="H46:H54" si="6">SUM(E46:G46)</f>
        <v>73.699999999999989</v>
      </c>
      <c r="I46" s="4">
        <f t="shared" ref="I46:I54" si="7">IF(E46=0,"W/D",(RANK(H46,$H$45:$H$54)))</f>
        <v>7</v>
      </c>
      <c r="J46" s="4" t="str">
        <f t="shared" ref="J46:J54" si="8">IF(I46=1,"GOLD",(IF(I46=2,"SILVER",(IF(I46=3,"BRONZE","")))))</f>
        <v/>
      </c>
    </row>
    <row r="47" spans="1:10" x14ac:dyDescent="0.25">
      <c r="A47" s="7">
        <v>152</v>
      </c>
      <c r="B47" s="8" t="s">
        <v>140</v>
      </c>
      <c r="C47" s="8" t="s">
        <v>385</v>
      </c>
      <c r="D47" s="8" t="s">
        <v>9</v>
      </c>
      <c r="E47" s="3">
        <f t="shared" si="3"/>
        <v>25.3</v>
      </c>
      <c r="F47" s="3">
        <f t="shared" si="4"/>
        <v>25.200000000000003</v>
      </c>
      <c r="G47" s="3">
        <f t="shared" si="5"/>
        <v>26.700000000000003</v>
      </c>
      <c r="H47" s="3">
        <f t="shared" si="6"/>
        <v>77.2</v>
      </c>
      <c r="I47" s="4">
        <f t="shared" si="7"/>
        <v>3</v>
      </c>
      <c r="J47" s="4" t="str">
        <f t="shared" si="8"/>
        <v>BRONZE</v>
      </c>
    </row>
    <row r="48" spans="1:10" x14ac:dyDescent="0.25">
      <c r="A48" s="7">
        <v>153</v>
      </c>
      <c r="B48" s="8" t="s">
        <v>141</v>
      </c>
      <c r="C48" s="8" t="s">
        <v>386</v>
      </c>
      <c r="D48" s="8" t="s">
        <v>11</v>
      </c>
      <c r="E48" s="3">
        <f t="shared" si="3"/>
        <v>0</v>
      </c>
      <c r="F48" s="3">
        <f t="shared" si="4"/>
        <v>0</v>
      </c>
      <c r="G48" s="3">
        <f t="shared" si="5"/>
        <v>0</v>
      </c>
      <c r="H48" s="3">
        <f t="shared" si="6"/>
        <v>0</v>
      </c>
      <c r="I48" s="4" t="str">
        <f t="shared" si="7"/>
        <v>W/D</v>
      </c>
      <c r="J48" s="4" t="str">
        <f t="shared" si="8"/>
        <v/>
      </c>
    </row>
    <row r="49" spans="1:10" x14ac:dyDescent="0.25">
      <c r="A49" s="7">
        <v>154</v>
      </c>
      <c r="B49" s="8" t="s">
        <v>142</v>
      </c>
      <c r="C49" s="8" t="s">
        <v>377</v>
      </c>
      <c r="D49" s="8" t="s">
        <v>14</v>
      </c>
      <c r="E49" s="3">
        <f t="shared" si="3"/>
        <v>0</v>
      </c>
      <c r="F49" s="3">
        <f t="shared" si="4"/>
        <v>0</v>
      </c>
      <c r="G49" s="3">
        <f t="shared" si="5"/>
        <v>0</v>
      </c>
      <c r="H49" s="3">
        <f t="shared" si="6"/>
        <v>0</v>
      </c>
      <c r="I49" s="4" t="str">
        <f t="shared" si="7"/>
        <v>W/D</v>
      </c>
      <c r="J49" s="4" t="str">
        <f t="shared" si="8"/>
        <v/>
      </c>
    </row>
    <row r="50" spans="1:10" x14ac:dyDescent="0.25">
      <c r="A50" s="7">
        <v>155</v>
      </c>
      <c r="B50" s="8" t="s">
        <v>143</v>
      </c>
      <c r="C50" s="8" t="s">
        <v>337</v>
      </c>
      <c r="D50" s="8" t="s">
        <v>16</v>
      </c>
      <c r="E50" s="3">
        <f t="shared" si="3"/>
        <v>24.700000000000003</v>
      </c>
      <c r="F50" s="3">
        <f t="shared" si="4"/>
        <v>23.8</v>
      </c>
      <c r="G50" s="3">
        <f t="shared" si="5"/>
        <v>26.5</v>
      </c>
      <c r="H50" s="3">
        <f t="shared" si="6"/>
        <v>75</v>
      </c>
      <c r="I50" s="4">
        <f t="shared" si="7"/>
        <v>6</v>
      </c>
      <c r="J50" s="4" t="str">
        <f t="shared" si="8"/>
        <v/>
      </c>
    </row>
    <row r="51" spans="1:10" x14ac:dyDescent="0.25">
      <c r="A51" s="7">
        <v>156</v>
      </c>
      <c r="B51" s="8" t="s">
        <v>144</v>
      </c>
      <c r="C51" s="8" t="s">
        <v>338</v>
      </c>
      <c r="D51" s="8" t="s">
        <v>33</v>
      </c>
      <c r="E51" s="3">
        <f t="shared" si="3"/>
        <v>25.1</v>
      </c>
      <c r="F51" s="3">
        <f t="shared" si="4"/>
        <v>24.2</v>
      </c>
      <c r="G51" s="3">
        <f t="shared" si="5"/>
        <v>27.4</v>
      </c>
      <c r="H51" s="3">
        <f t="shared" si="6"/>
        <v>76.699999999999989</v>
      </c>
      <c r="I51" s="4">
        <f t="shared" si="7"/>
        <v>4</v>
      </c>
      <c r="J51" s="4" t="str">
        <f t="shared" si="8"/>
        <v/>
      </c>
    </row>
    <row r="52" spans="1:10" x14ac:dyDescent="0.25">
      <c r="A52" s="7">
        <v>157</v>
      </c>
      <c r="B52" s="8" t="s">
        <v>145</v>
      </c>
      <c r="C52" s="8" t="s">
        <v>387</v>
      </c>
      <c r="D52" s="8" t="s">
        <v>20</v>
      </c>
      <c r="E52" s="3">
        <f t="shared" si="3"/>
        <v>24</v>
      </c>
      <c r="F52" s="3">
        <f t="shared" si="4"/>
        <v>0</v>
      </c>
      <c r="G52" s="3">
        <f t="shared" si="5"/>
        <v>26.2</v>
      </c>
      <c r="H52" s="3">
        <f t="shared" si="6"/>
        <v>50.2</v>
      </c>
      <c r="I52" s="4">
        <f t="shared" si="7"/>
        <v>8</v>
      </c>
      <c r="J52" s="4" t="str">
        <f t="shared" si="8"/>
        <v/>
      </c>
    </row>
    <row r="53" spans="1:10" x14ac:dyDescent="0.25">
      <c r="A53" s="7">
        <v>158</v>
      </c>
      <c r="B53" s="8" t="s">
        <v>146</v>
      </c>
      <c r="C53" s="8" t="s">
        <v>376</v>
      </c>
      <c r="D53" s="8" t="s">
        <v>35</v>
      </c>
      <c r="E53" s="3">
        <f t="shared" si="3"/>
        <v>25.2</v>
      </c>
      <c r="F53" s="3">
        <f t="shared" si="4"/>
        <v>25.300000000000004</v>
      </c>
      <c r="G53" s="3">
        <f t="shared" si="5"/>
        <v>27.2</v>
      </c>
      <c r="H53" s="3">
        <f t="shared" si="6"/>
        <v>77.7</v>
      </c>
      <c r="I53" s="4">
        <f t="shared" si="7"/>
        <v>1</v>
      </c>
      <c r="J53" s="4" t="str">
        <f t="shared" si="8"/>
        <v>GOLD</v>
      </c>
    </row>
    <row r="54" spans="1:10" x14ac:dyDescent="0.25">
      <c r="A54" s="7">
        <v>159</v>
      </c>
      <c r="B54" s="8" t="s">
        <v>147</v>
      </c>
      <c r="C54" s="8" t="s">
        <v>388</v>
      </c>
      <c r="D54" s="8" t="s">
        <v>27</v>
      </c>
      <c r="E54" s="3">
        <f t="shared" si="3"/>
        <v>25.1</v>
      </c>
      <c r="F54" s="3">
        <f t="shared" si="4"/>
        <v>24.1</v>
      </c>
      <c r="G54" s="3">
        <f t="shared" si="5"/>
        <v>26.9</v>
      </c>
      <c r="H54" s="3">
        <f t="shared" si="6"/>
        <v>76.099999999999994</v>
      </c>
      <c r="I54" s="4">
        <f t="shared" si="7"/>
        <v>5</v>
      </c>
      <c r="J54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391</v>
      </c>
    </row>
    <row r="2" spans="1:10" ht="24" customHeight="1" x14ac:dyDescent="0.3">
      <c r="A2" s="2" t="s">
        <v>312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165</v>
      </c>
      <c r="B6" s="24" t="s">
        <v>148</v>
      </c>
      <c r="C6" s="24" t="s">
        <v>390</v>
      </c>
      <c r="D6" s="24" t="s">
        <v>7</v>
      </c>
      <c r="E6" s="28">
        <v>7.4</v>
      </c>
      <c r="F6" s="28">
        <v>7.4</v>
      </c>
      <c r="G6" s="28">
        <v>7.3</v>
      </c>
      <c r="H6" s="28"/>
      <c r="I6" s="28"/>
      <c r="J6" s="26">
        <f>E6+F6+G6-H6-I6</f>
        <v>22.1</v>
      </c>
    </row>
    <row r="7" spans="1:10" x14ac:dyDescent="0.25">
      <c r="A7" s="23">
        <v>166</v>
      </c>
      <c r="B7" s="24" t="s">
        <v>149</v>
      </c>
      <c r="C7" s="24" t="s">
        <v>389</v>
      </c>
      <c r="D7" s="24" t="s">
        <v>16</v>
      </c>
      <c r="E7" s="28">
        <v>7.8</v>
      </c>
      <c r="F7" s="28">
        <v>7.6</v>
      </c>
      <c r="G7" s="28">
        <v>7.5</v>
      </c>
      <c r="H7" s="28">
        <v>0.5</v>
      </c>
      <c r="I7" s="28"/>
      <c r="J7" s="26">
        <f t="shared" ref="J7:J11" si="0">E7+F7+G7-H7-I7</f>
        <v>22.4</v>
      </c>
    </row>
    <row r="8" spans="1:10" x14ac:dyDescent="0.25">
      <c r="A8" s="23">
        <v>167</v>
      </c>
      <c r="B8" s="24" t="s">
        <v>150</v>
      </c>
      <c r="C8" s="24" t="s">
        <v>352</v>
      </c>
      <c r="D8" s="24" t="s">
        <v>33</v>
      </c>
      <c r="E8" s="28">
        <v>8.1999999999999993</v>
      </c>
      <c r="F8" s="28">
        <v>8.4</v>
      </c>
      <c r="G8" s="28">
        <v>8.4</v>
      </c>
      <c r="H8" s="28"/>
      <c r="I8" s="28"/>
      <c r="J8" s="26">
        <f t="shared" si="0"/>
        <v>25</v>
      </c>
    </row>
    <row r="9" spans="1:10" x14ac:dyDescent="0.25">
      <c r="A9" s="23">
        <v>168</v>
      </c>
      <c r="B9" s="24" t="s">
        <v>151</v>
      </c>
      <c r="C9" s="24" t="s">
        <v>115</v>
      </c>
      <c r="D9" s="24" t="s">
        <v>24</v>
      </c>
      <c r="E9" s="28">
        <v>8.3000000000000007</v>
      </c>
      <c r="F9" s="28">
        <v>8.3000000000000007</v>
      </c>
      <c r="G9" s="28">
        <v>8.3000000000000007</v>
      </c>
      <c r="H9" s="28"/>
      <c r="I9" s="28"/>
      <c r="J9" s="26">
        <f t="shared" si="0"/>
        <v>24.900000000000002</v>
      </c>
    </row>
    <row r="10" spans="1:10" x14ac:dyDescent="0.25">
      <c r="A10" s="23">
        <v>169</v>
      </c>
      <c r="B10" s="24" t="s">
        <v>152</v>
      </c>
      <c r="C10" s="24" t="s">
        <v>378</v>
      </c>
      <c r="D10" s="24" t="s">
        <v>27</v>
      </c>
      <c r="E10" s="28">
        <v>8.4</v>
      </c>
      <c r="F10" s="28">
        <v>8.5</v>
      </c>
      <c r="G10" s="28">
        <v>8.6</v>
      </c>
      <c r="H10" s="28"/>
      <c r="I10" s="28"/>
      <c r="J10" s="26">
        <f t="shared" si="0"/>
        <v>25.5</v>
      </c>
    </row>
    <row r="11" spans="1:10" x14ac:dyDescent="0.25">
      <c r="A11" s="23">
        <v>170</v>
      </c>
      <c r="B11" s="24" t="s">
        <v>153</v>
      </c>
      <c r="C11" s="24" t="s">
        <v>383</v>
      </c>
      <c r="D11" s="24" t="s">
        <v>4</v>
      </c>
      <c r="E11" s="28">
        <v>7</v>
      </c>
      <c r="F11" s="28">
        <v>7</v>
      </c>
      <c r="G11" s="28">
        <v>7</v>
      </c>
      <c r="H11" s="28"/>
      <c r="I11" s="28"/>
      <c r="J11" s="26">
        <f t="shared" si="0"/>
        <v>21</v>
      </c>
    </row>
    <row r="13" spans="1:10" ht="18.75" x14ac:dyDescent="0.3">
      <c r="A13" s="1" t="s">
        <v>431</v>
      </c>
    </row>
    <row r="14" spans="1:10" x14ac:dyDescent="0.25">
      <c r="A14" s="6" t="s">
        <v>331</v>
      </c>
      <c r="B14" s="6" t="s">
        <v>0</v>
      </c>
      <c r="C14" s="6" t="s">
        <v>1</v>
      </c>
      <c r="D14" s="6" t="s">
        <v>2</v>
      </c>
      <c r="E14" s="5" t="s">
        <v>324</v>
      </c>
      <c r="F14" s="5" t="s">
        <v>325</v>
      </c>
      <c r="G14" s="5" t="s">
        <v>326</v>
      </c>
      <c r="H14" s="5" t="s">
        <v>327</v>
      </c>
      <c r="I14" s="5" t="s">
        <v>330</v>
      </c>
      <c r="J14" s="5" t="s">
        <v>328</v>
      </c>
    </row>
    <row r="15" spans="1:10" x14ac:dyDescent="0.25">
      <c r="A15" s="23">
        <v>165</v>
      </c>
      <c r="B15" s="24" t="s">
        <v>148</v>
      </c>
      <c r="C15" s="24" t="s">
        <v>390</v>
      </c>
      <c r="D15" s="24" t="s">
        <v>7</v>
      </c>
      <c r="E15" s="28">
        <v>8.1999999999999993</v>
      </c>
      <c r="F15" s="28">
        <v>8</v>
      </c>
      <c r="G15" s="28">
        <v>8.4</v>
      </c>
      <c r="H15" s="28"/>
      <c r="I15" s="28"/>
      <c r="J15" s="26">
        <f>E15+F15+G15-H15-I15</f>
        <v>24.6</v>
      </c>
    </row>
    <row r="16" spans="1:10" x14ac:dyDescent="0.25">
      <c r="A16" s="23">
        <v>166</v>
      </c>
      <c r="B16" s="24" t="s">
        <v>149</v>
      </c>
      <c r="C16" s="24" t="s">
        <v>389</v>
      </c>
      <c r="D16" s="24" t="s">
        <v>16</v>
      </c>
      <c r="E16" s="28">
        <v>8.5</v>
      </c>
      <c r="F16" s="28">
        <v>8.5</v>
      </c>
      <c r="G16" s="28">
        <v>8.5</v>
      </c>
      <c r="H16" s="28"/>
      <c r="I16" s="28"/>
      <c r="J16" s="26">
        <f t="shared" ref="J16:J20" si="1">E16+F16+G16-H16-I16</f>
        <v>25.5</v>
      </c>
    </row>
    <row r="17" spans="1:10" x14ac:dyDescent="0.25">
      <c r="A17" s="23">
        <v>167</v>
      </c>
      <c r="B17" s="24" t="s">
        <v>150</v>
      </c>
      <c r="C17" s="24" t="s">
        <v>352</v>
      </c>
      <c r="D17" s="24" t="s">
        <v>33</v>
      </c>
      <c r="E17" s="28">
        <v>8.3000000000000007</v>
      </c>
      <c r="F17" s="28">
        <v>8.1</v>
      </c>
      <c r="G17" s="28">
        <v>8.1</v>
      </c>
      <c r="H17" s="28"/>
      <c r="I17" s="28"/>
      <c r="J17" s="26">
        <f t="shared" si="1"/>
        <v>24.5</v>
      </c>
    </row>
    <row r="18" spans="1:10" x14ac:dyDescent="0.25">
      <c r="A18" s="23">
        <v>168</v>
      </c>
      <c r="B18" s="24" t="s">
        <v>151</v>
      </c>
      <c r="C18" s="24" t="s">
        <v>115</v>
      </c>
      <c r="D18" s="24" t="s">
        <v>24</v>
      </c>
      <c r="E18" s="28">
        <v>8.1</v>
      </c>
      <c r="F18" s="28">
        <v>8</v>
      </c>
      <c r="G18" s="28">
        <v>8.3000000000000007</v>
      </c>
      <c r="H18" s="28"/>
      <c r="I18" s="28"/>
      <c r="J18" s="26">
        <f t="shared" si="1"/>
        <v>24.400000000000002</v>
      </c>
    </row>
    <row r="19" spans="1:10" x14ac:dyDescent="0.25">
      <c r="A19" s="23">
        <v>169</v>
      </c>
      <c r="B19" s="24" t="s">
        <v>152</v>
      </c>
      <c r="C19" s="24" t="s">
        <v>378</v>
      </c>
      <c r="D19" s="24" t="s">
        <v>27</v>
      </c>
      <c r="E19" s="28">
        <v>8.4</v>
      </c>
      <c r="F19" s="28">
        <v>8.4</v>
      </c>
      <c r="G19" s="28">
        <v>8.4</v>
      </c>
      <c r="H19" s="28"/>
      <c r="I19" s="28"/>
      <c r="J19" s="26">
        <f t="shared" si="1"/>
        <v>25.200000000000003</v>
      </c>
    </row>
    <row r="20" spans="1:10" x14ac:dyDescent="0.25">
      <c r="A20" s="23">
        <v>170</v>
      </c>
      <c r="B20" s="24" t="s">
        <v>153</v>
      </c>
      <c r="C20" s="24" t="s">
        <v>383</v>
      </c>
      <c r="D20" s="24" t="s">
        <v>4</v>
      </c>
      <c r="E20" s="28">
        <v>7.5</v>
      </c>
      <c r="F20" s="28">
        <v>7.6</v>
      </c>
      <c r="G20" s="28">
        <v>7.7</v>
      </c>
      <c r="H20" s="28">
        <v>0.2</v>
      </c>
      <c r="I20" s="28"/>
      <c r="J20" s="26">
        <f t="shared" si="1"/>
        <v>22.6</v>
      </c>
    </row>
    <row r="22" spans="1:10" ht="18.75" x14ac:dyDescent="0.3">
      <c r="A22" s="1" t="s">
        <v>432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324</v>
      </c>
      <c r="F23" s="5" t="s">
        <v>325</v>
      </c>
      <c r="G23" s="5" t="s">
        <v>326</v>
      </c>
      <c r="H23" s="5" t="s">
        <v>327</v>
      </c>
      <c r="I23" s="5" t="s">
        <v>330</v>
      </c>
      <c r="J23" s="5" t="s">
        <v>328</v>
      </c>
    </row>
    <row r="24" spans="1:10" x14ac:dyDescent="0.25">
      <c r="A24" s="23">
        <v>165</v>
      </c>
      <c r="B24" s="24" t="s">
        <v>148</v>
      </c>
      <c r="C24" s="24" t="s">
        <v>390</v>
      </c>
      <c r="D24" s="24" t="s">
        <v>7</v>
      </c>
      <c r="E24" s="28">
        <v>8</v>
      </c>
      <c r="F24" s="28">
        <v>8.1999999999999993</v>
      </c>
      <c r="G24" s="28">
        <v>7.9</v>
      </c>
      <c r="H24" s="28"/>
      <c r="I24" s="28"/>
      <c r="J24" s="26">
        <f>E24+F24+G24-H24-I24</f>
        <v>24.1</v>
      </c>
    </row>
    <row r="25" spans="1:10" x14ac:dyDescent="0.25">
      <c r="A25" s="23">
        <v>166</v>
      </c>
      <c r="B25" s="24" t="s">
        <v>149</v>
      </c>
      <c r="C25" s="24" t="s">
        <v>389</v>
      </c>
      <c r="D25" s="24" t="s">
        <v>16</v>
      </c>
      <c r="E25" s="28">
        <v>9.1</v>
      </c>
      <c r="F25" s="28">
        <v>9</v>
      </c>
      <c r="G25" s="28">
        <v>8.9</v>
      </c>
      <c r="H25" s="28"/>
      <c r="I25" s="28"/>
      <c r="J25" s="26">
        <f t="shared" ref="J25:J29" si="2">E25+F25+G25-H25-I25</f>
        <v>27</v>
      </c>
    </row>
    <row r="26" spans="1:10" x14ac:dyDescent="0.25">
      <c r="A26" s="23">
        <v>167</v>
      </c>
      <c r="B26" s="24" t="s">
        <v>150</v>
      </c>
      <c r="C26" s="24" t="s">
        <v>352</v>
      </c>
      <c r="D26" s="24" t="s">
        <v>33</v>
      </c>
      <c r="E26" s="28">
        <v>9</v>
      </c>
      <c r="F26" s="28">
        <v>9.1</v>
      </c>
      <c r="G26" s="28">
        <v>8.9</v>
      </c>
      <c r="H26" s="28"/>
      <c r="I26" s="28"/>
      <c r="J26" s="26">
        <f t="shared" si="2"/>
        <v>27</v>
      </c>
    </row>
    <row r="27" spans="1:10" x14ac:dyDescent="0.25">
      <c r="A27" s="23">
        <v>168</v>
      </c>
      <c r="B27" s="24" t="s">
        <v>151</v>
      </c>
      <c r="C27" s="24" t="s">
        <v>115</v>
      </c>
      <c r="D27" s="24" t="s">
        <v>24</v>
      </c>
      <c r="E27" s="28">
        <v>8.9</v>
      </c>
      <c r="F27" s="28">
        <v>9</v>
      </c>
      <c r="G27" s="28">
        <v>8.8000000000000007</v>
      </c>
      <c r="H27" s="28"/>
      <c r="I27" s="28"/>
      <c r="J27" s="26">
        <f t="shared" si="2"/>
        <v>26.7</v>
      </c>
    </row>
    <row r="28" spans="1:10" x14ac:dyDescent="0.25">
      <c r="A28" s="23">
        <v>169</v>
      </c>
      <c r="B28" s="24" t="s">
        <v>152</v>
      </c>
      <c r="C28" s="24" t="s">
        <v>378</v>
      </c>
      <c r="D28" s="24" t="s">
        <v>27</v>
      </c>
      <c r="E28" s="28">
        <v>0</v>
      </c>
      <c r="F28" s="28">
        <v>0</v>
      </c>
      <c r="G28" s="28">
        <v>0</v>
      </c>
      <c r="H28" s="28"/>
      <c r="I28" s="28"/>
      <c r="J28" s="26">
        <f t="shared" si="2"/>
        <v>0</v>
      </c>
    </row>
    <row r="29" spans="1:10" x14ac:dyDescent="0.25">
      <c r="A29" s="23">
        <v>170</v>
      </c>
      <c r="B29" s="24" t="s">
        <v>153</v>
      </c>
      <c r="C29" s="24" t="s">
        <v>383</v>
      </c>
      <c r="D29" s="24" t="s">
        <v>4</v>
      </c>
      <c r="E29" s="28">
        <v>8.8000000000000007</v>
      </c>
      <c r="F29" s="28">
        <v>8.6999999999999993</v>
      </c>
      <c r="G29" s="28">
        <v>8.6999999999999993</v>
      </c>
      <c r="H29" s="28"/>
      <c r="I29" s="28"/>
      <c r="J29" s="26">
        <f t="shared" si="2"/>
        <v>26.2</v>
      </c>
    </row>
    <row r="31" spans="1:10" ht="18.75" x14ac:dyDescent="0.3">
      <c r="A31" s="1" t="s">
        <v>433</v>
      </c>
    </row>
    <row r="32" spans="1:10" x14ac:dyDescent="0.25">
      <c r="A32" s="6" t="s">
        <v>331</v>
      </c>
      <c r="B32" s="6" t="s">
        <v>0</v>
      </c>
      <c r="C32" s="6" t="s">
        <v>1</v>
      </c>
      <c r="D32" s="6" t="s">
        <v>2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329</v>
      </c>
      <c r="J32" s="5" t="s">
        <v>438</v>
      </c>
    </row>
    <row r="33" spans="1:10" x14ac:dyDescent="0.25">
      <c r="A33" s="7">
        <v>165</v>
      </c>
      <c r="B33" s="8" t="s">
        <v>148</v>
      </c>
      <c r="C33" s="8" t="s">
        <v>390</v>
      </c>
      <c r="D33" s="8" t="s">
        <v>7</v>
      </c>
      <c r="E33" s="3">
        <f>J6</f>
        <v>22.1</v>
      </c>
      <c r="F33" s="3">
        <f>J15</f>
        <v>24.6</v>
      </c>
      <c r="G33" s="3">
        <f>J24</f>
        <v>24.1</v>
      </c>
      <c r="H33" s="3">
        <f>SUM(E33:G33)</f>
        <v>70.800000000000011</v>
      </c>
      <c r="I33" s="4">
        <f>IF(E33=0,"W/D",(RANK(H33,$H$33:$H$38)))</f>
        <v>4</v>
      </c>
      <c r="J33" s="4" t="str">
        <f>IF(I33=1,"GOLD",(IF(I33=2,"SILVER",(IF(I33=3,"BRONZE","")))))</f>
        <v/>
      </c>
    </row>
    <row r="34" spans="1:10" x14ac:dyDescent="0.25">
      <c r="A34" s="7">
        <v>166</v>
      </c>
      <c r="B34" s="8" t="s">
        <v>149</v>
      </c>
      <c r="C34" s="8" t="s">
        <v>389</v>
      </c>
      <c r="D34" s="8" t="s">
        <v>16</v>
      </c>
      <c r="E34" s="3">
        <f t="shared" ref="E34:E38" si="3">J7</f>
        <v>22.4</v>
      </c>
      <c r="F34" s="3">
        <f t="shared" ref="F34:F38" si="4">J16</f>
        <v>25.5</v>
      </c>
      <c r="G34" s="3">
        <f t="shared" ref="G34:G38" si="5">J25</f>
        <v>27</v>
      </c>
      <c r="H34" s="3">
        <f t="shared" ref="H34:H38" si="6">SUM(E34:G34)</f>
        <v>74.900000000000006</v>
      </c>
      <c r="I34" s="4">
        <f t="shared" ref="I34:I38" si="7">IF(E34=0,"W/D",(RANK(H34,$H$33:$H$38)))</f>
        <v>3</v>
      </c>
      <c r="J34" s="4" t="str">
        <f t="shared" ref="J34:J38" si="8">IF(I34=1,"GOLD",(IF(I34=2,"SILVER",(IF(I34=3,"BRONZE","")))))</f>
        <v>BRONZE</v>
      </c>
    </row>
    <row r="35" spans="1:10" x14ac:dyDescent="0.25">
      <c r="A35" s="7">
        <v>167</v>
      </c>
      <c r="B35" s="8" t="s">
        <v>150</v>
      </c>
      <c r="C35" s="8" t="s">
        <v>352</v>
      </c>
      <c r="D35" s="8" t="s">
        <v>33</v>
      </c>
      <c r="E35" s="3">
        <f t="shared" si="3"/>
        <v>25</v>
      </c>
      <c r="F35" s="3">
        <f t="shared" si="4"/>
        <v>24.5</v>
      </c>
      <c r="G35" s="3">
        <f t="shared" si="5"/>
        <v>27</v>
      </c>
      <c r="H35" s="3">
        <f t="shared" si="6"/>
        <v>76.5</v>
      </c>
      <c r="I35" s="4">
        <f t="shared" si="7"/>
        <v>1</v>
      </c>
      <c r="J35" s="4" t="str">
        <f t="shared" si="8"/>
        <v>GOLD</v>
      </c>
    </row>
    <row r="36" spans="1:10" x14ac:dyDescent="0.25">
      <c r="A36" s="7">
        <v>168</v>
      </c>
      <c r="B36" s="8" t="s">
        <v>151</v>
      </c>
      <c r="C36" s="8" t="s">
        <v>115</v>
      </c>
      <c r="D36" s="8" t="s">
        <v>24</v>
      </c>
      <c r="E36" s="3">
        <f t="shared" si="3"/>
        <v>24.900000000000002</v>
      </c>
      <c r="F36" s="3">
        <f t="shared" si="4"/>
        <v>24.400000000000002</v>
      </c>
      <c r="G36" s="3">
        <f t="shared" si="5"/>
        <v>26.7</v>
      </c>
      <c r="H36" s="3">
        <f t="shared" si="6"/>
        <v>76</v>
      </c>
      <c r="I36" s="4">
        <f t="shared" si="7"/>
        <v>2</v>
      </c>
      <c r="J36" s="4" t="str">
        <f t="shared" si="8"/>
        <v>SILVER</v>
      </c>
    </row>
    <row r="37" spans="1:10" x14ac:dyDescent="0.25">
      <c r="A37" s="7">
        <v>169</v>
      </c>
      <c r="B37" s="8" t="s">
        <v>152</v>
      </c>
      <c r="C37" s="8" t="s">
        <v>378</v>
      </c>
      <c r="D37" s="8" t="s">
        <v>27</v>
      </c>
      <c r="E37" s="3">
        <f t="shared" si="3"/>
        <v>25.5</v>
      </c>
      <c r="F37" s="3">
        <f t="shared" si="4"/>
        <v>25.200000000000003</v>
      </c>
      <c r="G37" s="3">
        <f t="shared" si="5"/>
        <v>0</v>
      </c>
      <c r="H37" s="3">
        <f t="shared" si="6"/>
        <v>50.7</v>
      </c>
      <c r="I37" s="4">
        <f t="shared" si="7"/>
        <v>6</v>
      </c>
      <c r="J37" s="4" t="str">
        <f t="shared" si="8"/>
        <v/>
      </c>
    </row>
    <row r="38" spans="1:10" x14ac:dyDescent="0.25">
      <c r="A38" s="7">
        <v>170</v>
      </c>
      <c r="B38" s="8" t="s">
        <v>153</v>
      </c>
      <c r="C38" s="8" t="s">
        <v>383</v>
      </c>
      <c r="D38" s="8" t="s">
        <v>4</v>
      </c>
      <c r="E38" s="3">
        <f t="shared" si="3"/>
        <v>21</v>
      </c>
      <c r="F38" s="3">
        <f t="shared" si="4"/>
        <v>22.6</v>
      </c>
      <c r="G38" s="3">
        <f t="shared" si="5"/>
        <v>26.2</v>
      </c>
      <c r="H38" s="3">
        <f t="shared" si="6"/>
        <v>69.8</v>
      </c>
      <c r="I38" s="4">
        <f t="shared" si="7"/>
        <v>5</v>
      </c>
      <c r="J38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391</v>
      </c>
    </row>
    <row r="2" spans="1:10" ht="24" customHeight="1" x14ac:dyDescent="0.3">
      <c r="A2" s="2" t="s">
        <v>332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175</v>
      </c>
      <c r="B6" s="24" t="s">
        <v>154</v>
      </c>
      <c r="C6" s="24" t="s">
        <v>392</v>
      </c>
      <c r="D6" s="24" t="s">
        <v>16</v>
      </c>
      <c r="E6" s="28">
        <v>8.8000000000000007</v>
      </c>
      <c r="F6" s="28">
        <v>8.9</v>
      </c>
      <c r="G6" s="28">
        <v>8.9</v>
      </c>
      <c r="H6" s="28"/>
      <c r="I6" s="28"/>
      <c r="J6" s="26">
        <f>E6+F6+G6-H6-I6</f>
        <v>26.6</v>
      </c>
    </row>
    <row r="7" spans="1:10" x14ac:dyDescent="0.25">
      <c r="A7" s="23">
        <v>176</v>
      </c>
      <c r="B7" s="24" t="s">
        <v>155</v>
      </c>
      <c r="C7" s="24" t="s">
        <v>367</v>
      </c>
      <c r="D7" s="24" t="s">
        <v>24</v>
      </c>
      <c r="E7" s="28"/>
      <c r="F7" s="28"/>
      <c r="G7" s="28"/>
      <c r="H7" s="28"/>
      <c r="I7" s="28"/>
      <c r="J7" s="26">
        <f t="shared" ref="J7:J9" si="0">E7+F7+G7-H7-I7</f>
        <v>0</v>
      </c>
    </row>
    <row r="8" spans="1:10" x14ac:dyDescent="0.25">
      <c r="A8" s="23">
        <v>177</v>
      </c>
      <c r="B8" s="24" t="s">
        <v>156</v>
      </c>
      <c r="C8" s="24" t="s">
        <v>342</v>
      </c>
      <c r="D8" s="24" t="s">
        <v>7</v>
      </c>
      <c r="E8" s="28">
        <v>7.6</v>
      </c>
      <c r="F8" s="28">
        <v>7.5</v>
      </c>
      <c r="G8" s="28">
        <v>7.4</v>
      </c>
      <c r="H8" s="28"/>
      <c r="I8" s="28"/>
      <c r="J8" s="26">
        <f t="shared" si="0"/>
        <v>22.5</v>
      </c>
    </row>
    <row r="9" spans="1:10" x14ac:dyDescent="0.25">
      <c r="A9" s="23">
        <v>178</v>
      </c>
      <c r="B9" s="24" t="s">
        <v>157</v>
      </c>
      <c r="C9" s="25" t="s">
        <v>345</v>
      </c>
      <c r="D9" s="24" t="s">
        <v>14</v>
      </c>
      <c r="E9" s="28">
        <v>8.3000000000000007</v>
      </c>
      <c r="F9" s="28">
        <v>8.1999999999999993</v>
      </c>
      <c r="G9" s="28">
        <v>7.9</v>
      </c>
      <c r="H9" s="28"/>
      <c r="I9" s="28"/>
      <c r="J9" s="26">
        <f t="shared" si="0"/>
        <v>24.4</v>
      </c>
    </row>
    <row r="11" spans="1:10" ht="18.75" x14ac:dyDescent="0.3">
      <c r="A11" s="1" t="s">
        <v>431</v>
      </c>
    </row>
    <row r="12" spans="1:10" x14ac:dyDescent="0.25">
      <c r="A12" s="6" t="s">
        <v>331</v>
      </c>
      <c r="B12" s="6" t="s">
        <v>0</v>
      </c>
      <c r="C12" s="6" t="s">
        <v>1</v>
      </c>
      <c r="D12" s="6" t="s">
        <v>2</v>
      </c>
      <c r="E12" s="5" t="s">
        <v>324</v>
      </c>
      <c r="F12" s="5" t="s">
        <v>325</v>
      </c>
      <c r="G12" s="5" t="s">
        <v>326</v>
      </c>
      <c r="H12" s="5" t="s">
        <v>327</v>
      </c>
      <c r="I12" s="5" t="s">
        <v>330</v>
      </c>
      <c r="J12" s="5" t="s">
        <v>328</v>
      </c>
    </row>
    <row r="13" spans="1:10" x14ac:dyDescent="0.25">
      <c r="A13" s="23">
        <v>175</v>
      </c>
      <c r="B13" s="24" t="s">
        <v>154</v>
      </c>
      <c r="C13" s="24" t="s">
        <v>392</v>
      </c>
      <c r="D13" s="24" t="s">
        <v>16</v>
      </c>
      <c r="E13" s="28">
        <v>9</v>
      </c>
      <c r="F13" s="28">
        <v>8.8000000000000007</v>
      </c>
      <c r="G13" s="28">
        <v>8.9</v>
      </c>
      <c r="H13" s="28"/>
      <c r="I13" s="28"/>
      <c r="J13" s="26">
        <f>E13+F13+G13-H13-I13</f>
        <v>26.700000000000003</v>
      </c>
    </row>
    <row r="14" spans="1:10" x14ac:dyDescent="0.25">
      <c r="A14" s="23">
        <v>176</v>
      </c>
      <c r="B14" s="24" t="s">
        <v>155</v>
      </c>
      <c r="C14" s="24" t="s">
        <v>367</v>
      </c>
      <c r="D14" s="24" t="s">
        <v>24</v>
      </c>
      <c r="E14" s="28"/>
      <c r="F14" s="28"/>
      <c r="G14" s="28"/>
      <c r="H14" s="28"/>
      <c r="I14" s="28"/>
      <c r="J14" s="26">
        <f t="shared" ref="J14:J16" si="1">E14+F14+G14-H14-I14</f>
        <v>0</v>
      </c>
    </row>
    <row r="15" spans="1:10" x14ac:dyDescent="0.25">
      <c r="A15" s="23">
        <v>177</v>
      </c>
      <c r="B15" s="24" t="s">
        <v>156</v>
      </c>
      <c r="C15" s="24" t="s">
        <v>342</v>
      </c>
      <c r="D15" s="24" t="s">
        <v>7</v>
      </c>
      <c r="E15" s="28">
        <v>8.6</v>
      </c>
      <c r="F15" s="28">
        <v>8.4</v>
      </c>
      <c r="G15" s="28">
        <v>8.5</v>
      </c>
      <c r="H15" s="28"/>
      <c r="I15" s="28"/>
      <c r="J15" s="26">
        <f t="shared" si="1"/>
        <v>25.5</v>
      </c>
    </row>
    <row r="16" spans="1:10" x14ac:dyDescent="0.25">
      <c r="A16" s="23">
        <v>178</v>
      </c>
      <c r="B16" s="24" t="s">
        <v>157</v>
      </c>
      <c r="C16" s="25" t="s">
        <v>345</v>
      </c>
      <c r="D16" s="24" t="s">
        <v>14</v>
      </c>
      <c r="E16" s="28">
        <v>8.1</v>
      </c>
      <c r="F16" s="28">
        <v>7.9</v>
      </c>
      <c r="G16" s="28">
        <v>8</v>
      </c>
      <c r="H16" s="28"/>
      <c r="I16" s="28"/>
      <c r="J16" s="26">
        <f t="shared" si="1"/>
        <v>24</v>
      </c>
    </row>
    <row r="18" spans="1:10" ht="18.75" x14ac:dyDescent="0.3">
      <c r="A18" s="1" t="s">
        <v>432</v>
      </c>
    </row>
    <row r="19" spans="1:10" x14ac:dyDescent="0.25">
      <c r="A19" s="6" t="s">
        <v>331</v>
      </c>
      <c r="B19" s="6" t="s">
        <v>0</v>
      </c>
      <c r="C19" s="6" t="s">
        <v>1</v>
      </c>
      <c r="D19" s="6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175</v>
      </c>
      <c r="B20" s="24" t="s">
        <v>154</v>
      </c>
      <c r="C20" s="24" t="s">
        <v>392</v>
      </c>
      <c r="D20" s="24" t="s">
        <v>16</v>
      </c>
      <c r="E20" s="28">
        <v>9.3000000000000007</v>
      </c>
      <c r="F20" s="28">
        <v>9.4</v>
      </c>
      <c r="G20" s="28">
        <v>9.4</v>
      </c>
      <c r="H20" s="28"/>
      <c r="I20" s="28"/>
      <c r="J20" s="26">
        <f>E20+F20+G20-H20-I20</f>
        <v>28.1</v>
      </c>
    </row>
    <row r="21" spans="1:10" x14ac:dyDescent="0.25">
      <c r="A21" s="23">
        <v>176</v>
      </c>
      <c r="B21" s="24" t="s">
        <v>155</v>
      </c>
      <c r="C21" s="24" t="s">
        <v>367</v>
      </c>
      <c r="D21" s="24" t="s">
        <v>24</v>
      </c>
      <c r="E21" s="28"/>
      <c r="F21" s="28"/>
      <c r="G21" s="28"/>
      <c r="H21" s="28"/>
      <c r="I21" s="28"/>
      <c r="J21" s="26">
        <f t="shared" ref="J21:J23" si="2">E21+F21+G21-H21-I21</f>
        <v>0</v>
      </c>
    </row>
    <row r="22" spans="1:10" x14ac:dyDescent="0.25">
      <c r="A22" s="23">
        <v>177</v>
      </c>
      <c r="B22" s="24" t="s">
        <v>156</v>
      </c>
      <c r="C22" s="24" t="s">
        <v>342</v>
      </c>
      <c r="D22" s="24" t="s">
        <v>7</v>
      </c>
      <c r="E22" s="28">
        <v>9.1</v>
      </c>
      <c r="F22" s="28">
        <v>9</v>
      </c>
      <c r="G22" s="28">
        <v>9.1</v>
      </c>
      <c r="H22" s="28"/>
      <c r="I22" s="28"/>
      <c r="J22" s="26">
        <f t="shared" si="2"/>
        <v>27.200000000000003</v>
      </c>
    </row>
    <row r="23" spans="1:10" x14ac:dyDescent="0.25">
      <c r="A23" s="23">
        <v>178</v>
      </c>
      <c r="B23" s="24" t="s">
        <v>157</v>
      </c>
      <c r="C23" s="25" t="s">
        <v>345</v>
      </c>
      <c r="D23" s="24" t="s">
        <v>14</v>
      </c>
      <c r="E23" s="28">
        <v>8.9</v>
      </c>
      <c r="F23" s="28">
        <v>8.8000000000000007</v>
      </c>
      <c r="G23" s="28">
        <v>9</v>
      </c>
      <c r="H23" s="28"/>
      <c r="I23" s="28"/>
      <c r="J23" s="26">
        <f t="shared" si="2"/>
        <v>26.700000000000003</v>
      </c>
    </row>
    <row r="25" spans="1:10" ht="18.75" x14ac:dyDescent="0.3">
      <c r="A25" s="1" t="s">
        <v>433</v>
      </c>
    </row>
    <row r="26" spans="1:10" x14ac:dyDescent="0.25">
      <c r="A26" s="6" t="s">
        <v>331</v>
      </c>
      <c r="B26" s="6" t="s">
        <v>0</v>
      </c>
      <c r="C26" s="6" t="s">
        <v>1</v>
      </c>
      <c r="D26" s="6" t="s">
        <v>2</v>
      </c>
      <c r="E26" s="5" t="s">
        <v>434</v>
      </c>
      <c r="F26" s="5" t="s">
        <v>435</v>
      </c>
      <c r="G26" s="5" t="s">
        <v>436</v>
      </c>
      <c r="H26" s="5" t="s">
        <v>437</v>
      </c>
      <c r="I26" s="5" t="s">
        <v>329</v>
      </c>
      <c r="J26" s="5" t="s">
        <v>438</v>
      </c>
    </row>
    <row r="27" spans="1:10" x14ac:dyDescent="0.25">
      <c r="A27" s="7">
        <v>175</v>
      </c>
      <c r="B27" s="8" t="s">
        <v>154</v>
      </c>
      <c r="C27" s="8" t="s">
        <v>392</v>
      </c>
      <c r="D27" s="8" t="s">
        <v>16</v>
      </c>
      <c r="E27" s="3">
        <f>J6</f>
        <v>26.6</v>
      </c>
      <c r="F27" s="3">
        <f>J13</f>
        <v>26.700000000000003</v>
      </c>
      <c r="G27" s="3">
        <f>J20</f>
        <v>28.1</v>
      </c>
      <c r="H27" s="3">
        <f>SUM(E27:G27)</f>
        <v>81.400000000000006</v>
      </c>
      <c r="I27" s="4">
        <f>IF(E27=0,"W/D",(RANK(H27,$H$27:$H$30)))</f>
        <v>1</v>
      </c>
      <c r="J27" s="4" t="str">
        <f>IF(I27=1,"GOLD",(IF(I27=2,"SILVER",(IF(I27=3,"BRONZE","")))))</f>
        <v>GOLD</v>
      </c>
    </row>
    <row r="28" spans="1:10" x14ac:dyDescent="0.25">
      <c r="A28" s="7">
        <v>176</v>
      </c>
      <c r="B28" s="8" t="s">
        <v>155</v>
      </c>
      <c r="C28" s="8" t="s">
        <v>367</v>
      </c>
      <c r="D28" s="8" t="s">
        <v>24</v>
      </c>
      <c r="E28" s="3">
        <f t="shared" ref="E28:E29" si="3">J7</f>
        <v>0</v>
      </c>
      <c r="F28" s="3">
        <f t="shared" ref="F28:F29" si="4">J14</f>
        <v>0</v>
      </c>
      <c r="G28" s="3">
        <f t="shared" ref="G28:G29" si="5">J21</f>
        <v>0</v>
      </c>
      <c r="H28" s="3">
        <f t="shared" ref="H28:H29" si="6">SUM(E28:G28)</f>
        <v>0</v>
      </c>
      <c r="I28" s="4" t="str">
        <f t="shared" ref="I28:I29" si="7">IF(E28=0,"W/D",(RANK(H28,$H$27:$H$30)))</f>
        <v>W/D</v>
      </c>
      <c r="J28" s="4" t="str">
        <f t="shared" ref="J28:J29" si="8">IF(I28=1,"GOLD",(IF(I28=2,"SILVER",(IF(I28=3,"BRONZE","")))))</f>
        <v/>
      </c>
    </row>
    <row r="29" spans="1:10" x14ac:dyDescent="0.25">
      <c r="A29" s="7">
        <v>177</v>
      </c>
      <c r="B29" s="8" t="s">
        <v>156</v>
      </c>
      <c r="C29" s="8" t="s">
        <v>342</v>
      </c>
      <c r="D29" s="8" t="s">
        <v>7</v>
      </c>
      <c r="E29" s="3">
        <f t="shared" si="3"/>
        <v>22.5</v>
      </c>
      <c r="F29" s="3">
        <f t="shared" si="4"/>
        <v>25.5</v>
      </c>
      <c r="G29" s="3">
        <f t="shared" si="5"/>
        <v>27.200000000000003</v>
      </c>
      <c r="H29" s="3">
        <f t="shared" si="6"/>
        <v>75.2</v>
      </c>
      <c r="I29" s="4">
        <f t="shared" si="7"/>
        <v>2</v>
      </c>
      <c r="J29" s="4" t="str">
        <f t="shared" si="8"/>
        <v>SILVER</v>
      </c>
    </row>
    <row r="30" spans="1:10" x14ac:dyDescent="0.25">
      <c r="A30" s="7">
        <v>178</v>
      </c>
      <c r="B30" s="8" t="s">
        <v>157</v>
      </c>
      <c r="C30" s="9" t="s">
        <v>345</v>
      </c>
      <c r="D30" s="8" t="s">
        <v>14</v>
      </c>
      <c r="E30" s="3">
        <f>J9</f>
        <v>24.4</v>
      </c>
      <c r="F30" s="3">
        <f>J16</f>
        <v>24</v>
      </c>
      <c r="G30" s="3">
        <f>J23</f>
        <v>26.700000000000003</v>
      </c>
      <c r="H30" s="3">
        <f>SUM(E30:G30)</f>
        <v>75.099999999999994</v>
      </c>
      <c r="I30" s="4">
        <f>IF(E30=0,"W/D",(RANK(H30,$H$27:$H$30)))</f>
        <v>3</v>
      </c>
      <c r="J30" s="4" t="str">
        <f>IF(I30=1,"GOLD",(IF(I30=2,"SILVER",(IF(I30=3,"BRONZE","")))))</f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391</v>
      </c>
    </row>
    <row r="2" spans="1:10" ht="24" customHeight="1" x14ac:dyDescent="0.3">
      <c r="A2" s="2" t="s">
        <v>350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180</v>
      </c>
      <c r="B6" s="24" t="s">
        <v>158</v>
      </c>
      <c r="C6" s="25" t="s">
        <v>318</v>
      </c>
      <c r="D6" s="24" t="s">
        <v>11</v>
      </c>
      <c r="E6" s="28">
        <v>8.6999999999999993</v>
      </c>
      <c r="F6" s="28">
        <v>8.6999999999999993</v>
      </c>
      <c r="G6" s="28">
        <v>8.6999999999999993</v>
      </c>
      <c r="H6" s="28"/>
      <c r="I6" s="28"/>
      <c r="J6" s="26">
        <f>E6+F6+G6-H6-I6</f>
        <v>26.099999999999998</v>
      </c>
    </row>
    <row r="7" spans="1:10" x14ac:dyDescent="0.25">
      <c r="A7" s="23">
        <v>181</v>
      </c>
      <c r="B7" s="24" t="s">
        <v>159</v>
      </c>
      <c r="C7" s="24" t="s">
        <v>345</v>
      </c>
      <c r="D7" s="24" t="s">
        <v>14</v>
      </c>
      <c r="E7" s="28">
        <v>8.5</v>
      </c>
      <c r="F7" s="28">
        <v>8.3000000000000007</v>
      </c>
      <c r="G7" s="28">
        <v>8.4</v>
      </c>
      <c r="H7" s="28"/>
      <c r="I7" s="28"/>
      <c r="J7" s="26">
        <f t="shared" ref="J7:J14" si="0">E7+F7+G7-H7-I7</f>
        <v>25.200000000000003</v>
      </c>
    </row>
    <row r="8" spans="1:10" x14ac:dyDescent="0.25">
      <c r="A8" s="23">
        <v>182</v>
      </c>
      <c r="B8" s="24" t="s">
        <v>160</v>
      </c>
      <c r="C8" s="24" t="s">
        <v>393</v>
      </c>
      <c r="D8" s="24" t="s">
        <v>16</v>
      </c>
      <c r="E8" s="28">
        <v>8.8000000000000007</v>
      </c>
      <c r="F8" s="28">
        <v>8.9</v>
      </c>
      <c r="G8" s="28">
        <v>8.9</v>
      </c>
      <c r="H8" s="28"/>
      <c r="I8" s="28"/>
      <c r="J8" s="26">
        <f t="shared" si="0"/>
        <v>26.6</v>
      </c>
    </row>
    <row r="9" spans="1:10" x14ac:dyDescent="0.25">
      <c r="A9" s="23">
        <v>183</v>
      </c>
      <c r="B9" s="24" t="s">
        <v>161</v>
      </c>
      <c r="C9" s="24" t="s">
        <v>320</v>
      </c>
      <c r="D9" s="24" t="s">
        <v>33</v>
      </c>
      <c r="E9" s="28">
        <v>8.1</v>
      </c>
      <c r="F9" s="28">
        <v>7.7</v>
      </c>
      <c r="G9" s="28">
        <v>7.7</v>
      </c>
      <c r="H9" s="28"/>
      <c r="I9" s="28"/>
      <c r="J9" s="26">
        <f t="shared" si="0"/>
        <v>23.5</v>
      </c>
    </row>
    <row r="10" spans="1:10" x14ac:dyDescent="0.25">
      <c r="A10" s="23">
        <v>184</v>
      </c>
      <c r="B10" s="24" t="s">
        <v>162</v>
      </c>
      <c r="C10" s="24" t="s">
        <v>394</v>
      </c>
      <c r="D10" s="24" t="s">
        <v>24</v>
      </c>
      <c r="E10" s="28">
        <v>8.6999999999999993</v>
      </c>
      <c r="F10" s="28">
        <v>8.6</v>
      </c>
      <c r="G10" s="28">
        <v>8.5</v>
      </c>
      <c r="H10" s="28"/>
      <c r="I10" s="28"/>
      <c r="J10" s="26">
        <f t="shared" si="0"/>
        <v>25.799999999999997</v>
      </c>
    </row>
    <row r="11" spans="1:10" x14ac:dyDescent="0.25">
      <c r="A11" s="23">
        <v>185</v>
      </c>
      <c r="B11" s="24" t="s">
        <v>163</v>
      </c>
      <c r="C11" s="24" t="s">
        <v>340</v>
      </c>
      <c r="D11" s="24" t="s">
        <v>27</v>
      </c>
      <c r="E11" s="28">
        <v>8.9</v>
      </c>
      <c r="F11" s="28">
        <v>8.9</v>
      </c>
      <c r="G11" s="28">
        <v>9.1</v>
      </c>
      <c r="H11" s="28"/>
      <c r="I11" s="28"/>
      <c r="J11" s="26">
        <f t="shared" si="0"/>
        <v>26.9</v>
      </c>
    </row>
    <row r="12" spans="1:10" x14ac:dyDescent="0.25">
      <c r="A12" s="23">
        <v>186</v>
      </c>
      <c r="B12" s="24" t="s">
        <v>164</v>
      </c>
      <c r="C12" s="24" t="s">
        <v>395</v>
      </c>
      <c r="D12" s="24" t="s">
        <v>4</v>
      </c>
      <c r="E12" s="28">
        <v>8.8000000000000007</v>
      </c>
      <c r="F12" s="28">
        <v>8.8000000000000007</v>
      </c>
      <c r="G12" s="28">
        <v>8.8000000000000007</v>
      </c>
      <c r="H12" s="28"/>
      <c r="I12" s="28"/>
      <c r="J12" s="26">
        <f t="shared" si="0"/>
        <v>26.400000000000002</v>
      </c>
    </row>
    <row r="13" spans="1:10" x14ac:dyDescent="0.25">
      <c r="A13" s="23">
        <v>187</v>
      </c>
      <c r="B13" s="24" t="s">
        <v>165</v>
      </c>
      <c r="C13" s="24" t="s">
        <v>372</v>
      </c>
      <c r="D13" s="24" t="s">
        <v>313</v>
      </c>
      <c r="E13" s="28">
        <v>9</v>
      </c>
      <c r="F13" s="28">
        <v>9.1</v>
      </c>
      <c r="G13" s="28">
        <v>8.6999999999999993</v>
      </c>
      <c r="H13" s="28"/>
      <c r="I13" s="28"/>
      <c r="J13" s="26">
        <f t="shared" si="0"/>
        <v>26.8</v>
      </c>
    </row>
    <row r="14" spans="1:10" x14ac:dyDescent="0.25">
      <c r="A14" s="23">
        <v>188</v>
      </c>
      <c r="B14" s="24" t="s">
        <v>166</v>
      </c>
      <c r="C14" s="24" t="s">
        <v>317</v>
      </c>
      <c r="D14" s="24" t="s">
        <v>9</v>
      </c>
      <c r="E14" s="28">
        <v>8.8000000000000007</v>
      </c>
      <c r="F14" s="28">
        <v>8.9</v>
      </c>
      <c r="G14" s="28">
        <v>8.8000000000000007</v>
      </c>
      <c r="H14" s="28"/>
      <c r="I14" s="28"/>
      <c r="J14" s="26">
        <f t="shared" si="0"/>
        <v>26.500000000000004</v>
      </c>
    </row>
    <row r="16" spans="1:10" ht="18.75" x14ac:dyDescent="0.3">
      <c r="A16" s="1" t="s">
        <v>431</v>
      </c>
    </row>
    <row r="17" spans="1:10" x14ac:dyDescent="0.25">
      <c r="A17" s="6" t="s">
        <v>331</v>
      </c>
      <c r="B17" s="6" t="s">
        <v>0</v>
      </c>
      <c r="C17" s="6" t="s">
        <v>1</v>
      </c>
      <c r="D17" s="6" t="s">
        <v>2</v>
      </c>
      <c r="E17" s="5" t="s">
        <v>324</v>
      </c>
      <c r="F17" s="5" t="s">
        <v>325</v>
      </c>
      <c r="G17" s="5" t="s">
        <v>326</v>
      </c>
      <c r="H17" s="5" t="s">
        <v>327</v>
      </c>
      <c r="I17" s="5" t="s">
        <v>330</v>
      </c>
      <c r="J17" s="5" t="s">
        <v>328</v>
      </c>
    </row>
    <row r="18" spans="1:10" x14ac:dyDescent="0.25">
      <c r="A18" s="23">
        <v>180</v>
      </c>
      <c r="B18" s="24" t="s">
        <v>158</v>
      </c>
      <c r="C18" s="25" t="s">
        <v>318</v>
      </c>
      <c r="D18" s="24" t="s">
        <v>11</v>
      </c>
      <c r="E18" s="28">
        <v>8.6</v>
      </c>
      <c r="F18" s="28">
        <v>8.6999999999999993</v>
      </c>
      <c r="G18" s="28">
        <v>8.4</v>
      </c>
      <c r="H18" s="28"/>
      <c r="I18" s="28"/>
      <c r="J18" s="26">
        <f>E18+F18+G18-H18-I18</f>
        <v>25.699999999999996</v>
      </c>
    </row>
    <row r="19" spans="1:10" x14ac:dyDescent="0.25">
      <c r="A19" s="23">
        <v>181</v>
      </c>
      <c r="B19" s="24" t="s">
        <v>159</v>
      </c>
      <c r="C19" s="24" t="s">
        <v>345</v>
      </c>
      <c r="D19" s="24" t="s">
        <v>14</v>
      </c>
      <c r="E19" s="28">
        <v>8.3000000000000007</v>
      </c>
      <c r="F19" s="28">
        <v>8.4</v>
      </c>
      <c r="G19" s="28">
        <v>8.4</v>
      </c>
      <c r="H19" s="28"/>
      <c r="I19" s="28"/>
      <c r="J19" s="26">
        <f t="shared" ref="J19:J26" si="1">E19+F19+G19-H19-I19</f>
        <v>25.1</v>
      </c>
    </row>
    <row r="20" spans="1:10" x14ac:dyDescent="0.25">
      <c r="A20" s="23">
        <v>182</v>
      </c>
      <c r="B20" s="24" t="s">
        <v>160</v>
      </c>
      <c r="C20" s="24" t="s">
        <v>393</v>
      </c>
      <c r="D20" s="24" t="s">
        <v>16</v>
      </c>
      <c r="E20" s="28">
        <v>8.5</v>
      </c>
      <c r="F20" s="28">
        <v>8.6</v>
      </c>
      <c r="G20" s="28">
        <v>8.6</v>
      </c>
      <c r="H20" s="28"/>
      <c r="I20" s="28"/>
      <c r="J20" s="26">
        <f t="shared" si="1"/>
        <v>25.700000000000003</v>
      </c>
    </row>
    <row r="21" spans="1:10" x14ac:dyDescent="0.25">
      <c r="A21" s="23">
        <v>183</v>
      </c>
      <c r="B21" s="24" t="s">
        <v>161</v>
      </c>
      <c r="C21" s="24" t="s">
        <v>320</v>
      </c>
      <c r="D21" s="24" t="s">
        <v>33</v>
      </c>
      <c r="E21" s="28">
        <v>8.1999999999999993</v>
      </c>
      <c r="F21" s="28">
        <v>8.1</v>
      </c>
      <c r="G21" s="28">
        <v>8.4</v>
      </c>
      <c r="H21" s="28"/>
      <c r="I21" s="28"/>
      <c r="J21" s="26">
        <f t="shared" si="1"/>
        <v>24.699999999999996</v>
      </c>
    </row>
    <row r="22" spans="1:10" x14ac:dyDescent="0.25">
      <c r="A22" s="23">
        <v>184</v>
      </c>
      <c r="B22" s="24" t="s">
        <v>162</v>
      </c>
      <c r="C22" s="24" t="s">
        <v>394</v>
      </c>
      <c r="D22" s="24" t="s">
        <v>24</v>
      </c>
      <c r="E22" s="28">
        <v>8.6999999999999993</v>
      </c>
      <c r="F22" s="28">
        <v>8.6</v>
      </c>
      <c r="G22" s="28">
        <v>8.5</v>
      </c>
      <c r="H22" s="28"/>
      <c r="I22" s="28"/>
      <c r="J22" s="26">
        <f t="shared" si="1"/>
        <v>25.799999999999997</v>
      </c>
    </row>
    <row r="23" spans="1:10" x14ac:dyDescent="0.25">
      <c r="A23" s="23">
        <v>185</v>
      </c>
      <c r="B23" s="24" t="s">
        <v>163</v>
      </c>
      <c r="C23" s="24" t="s">
        <v>340</v>
      </c>
      <c r="D23" s="24" t="s">
        <v>27</v>
      </c>
      <c r="E23" s="28">
        <v>8.8000000000000007</v>
      </c>
      <c r="F23" s="28">
        <v>8.9</v>
      </c>
      <c r="G23" s="28">
        <v>8.9</v>
      </c>
      <c r="H23" s="28"/>
      <c r="I23" s="28"/>
      <c r="J23" s="26">
        <f t="shared" si="1"/>
        <v>26.6</v>
      </c>
    </row>
    <row r="24" spans="1:10" x14ac:dyDescent="0.25">
      <c r="A24" s="23">
        <v>186</v>
      </c>
      <c r="B24" s="24" t="s">
        <v>164</v>
      </c>
      <c r="C24" s="24" t="s">
        <v>395</v>
      </c>
      <c r="D24" s="24" t="s">
        <v>4</v>
      </c>
      <c r="E24" s="28">
        <v>8.5</v>
      </c>
      <c r="F24" s="28">
        <v>8.5</v>
      </c>
      <c r="G24" s="28">
        <v>8.6999999999999993</v>
      </c>
      <c r="H24" s="28"/>
      <c r="I24" s="28"/>
      <c r="J24" s="26">
        <f t="shared" si="1"/>
        <v>25.7</v>
      </c>
    </row>
    <row r="25" spans="1:10" x14ac:dyDescent="0.25">
      <c r="A25" s="23">
        <v>187</v>
      </c>
      <c r="B25" s="24" t="s">
        <v>165</v>
      </c>
      <c r="C25" s="24" t="s">
        <v>372</v>
      </c>
      <c r="D25" s="24" t="s">
        <v>313</v>
      </c>
      <c r="E25" s="28">
        <v>8.8000000000000007</v>
      </c>
      <c r="F25" s="28">
        <v>8.8000000000000007</v>
      </c>
      <c r="G25" s="28">
        <v>8.9</v>
      </c>
      <c r="H25" s="28"/>
      <c r="I25" s="28"/>
      <c r="J25" s="26">
        <f t="shared" si="1"/>
        <v>26.5</v>
      </c>
    </row>
    <row r="26" spans="1:10" x14ac:dyDescent="0.25">
      <c r="A26" s="23">
        <v>188</v>
      </c>
      <c r="B26" s="24" t="s">
        <v>166</v>
      </c>
      <c r="C26" s="24" t="s">
        <v>317</v>
      </c>
      <c r="D26" s="24" t="s">
        <v>9</v>
      </c>
      <c r="E26" s="28">
        <v>8.6</v>
      </c>
      <c r="F26" s="28">
        <v>8.4</v>
      </c>
      <c r="G26" s="28">
        <v>8.6</v>
      </c>
      <c r="H26" s="28"/>
      <c r="I26" s="28"/>
      <c r="J26" s="26">
        <f t="shared" si="1"/>
        <v>25.6</v>
      </c>
    </row>
    <row r="28" spans="1:10" ht="18.75" x14ac:dyDescent="0.3">
      <c r="A28" s="1" t="s">
        <v>432</v>
      </c>
    </row>
    <row r="29" spans="1:10" x14ac:dyDescent="0.25">
      <c r="A29" s="6" t="s">
        <v>331</v>
      </c>
      <c r="B29" s="6" t="s">
        <v>0</v>
      </c>
      <c r="C29" s="6" t="s">
        <v>1</v>
      </c>
      <c r="D29" s="6" t="s">
        <v>2</v>
      </c>
      <c r="E29" s="5" t="s">
        <v>324</v>
      </c>
      <c r="F29" s="5" t="s">
        <v>325</v>
      </c>
      <c r="G29" s="5" t="s">
        <v>326</v>
      </c>
      <c r="H29" s="5" t="s">
        <v>327</v>
      </c>
      <c r="I29" s="5" t="s">
        <v>330</v>
      </c>
      <c r="J29" s="5" t="s">
        <v>328</v>
      </c>
    </row>
    <row r="30" spans="1:10" x14ac:dyDescent="0.25">
      <c r="A30" s="23">
        <v>180</v>
      </c>
      <c r="B30" s="24" t="s">
        <v>158</v>
      </c>
      <c r="C30" s="25" t="s">
        <v>318</v>
      </c>
      <c r="D30" s="24" t="s">
        <v>11</v>
      </c>
      <c r="E30" s="28">
        <v>9.1999999999999993</v>
      </c>
      <c r="F30" s="28">
        <v>9.1999999999999993</v>
      </c>
      <c r="G30" s="28">
        <v>9</v>
      </c>
      <c r="H30" s="28"/>
      <c r="I30" s="28"/>
      <c r="J30" s="26">
        <f>E30+F30+G30-H30-I30</f>
        <v>27.4</v>
      </c>
    </row>
    <row r="31" spans="1:10" x14ac:dyDescent="0.25">
      <c r="A31" s="23">
        <v>181</v>
      </c>
      <c r="B31" s="24" t="s">
        <v>159</v>
      </c>
      <c r="C31" s="24" t="s">
        <v>345</v>
      </c>
      <c r="D31" s="24" t="s">
        <v>14</v>
      </c>
      <c r="E31" s="28">
        <v>0</v>
      </c>
      <c r="F31" s="28">
        <v>0</v>
      </c>
      <c r="G31" s="28">
        <v>0</v>
      </c>
      <c r="H31" s="28"/>
      <c r="I31" s="28"/>
      <c r="J31" s="26">
        <f t="shared" ref="J31:J38" si="2">E31+F31+G31-H31-I31</f>
        <v>0</v>
      </c>
    </row>
    <row r="32" spans="1:10" x14ac:dyDescent="0.25">
      <c r="A32" s="23">
        <v>182</v>
      </c>
      <c r="B32" s="24" t="s">
        <v>160</v>
      </c>
      <c r="C32" s="24" t="s">
        <v>393</v>
      </c>
      <c r="D32" s="24" t="s">
        <v>16</v>
      </c>
      <c r="E32" s="28">
        <v>8.9</v>
      </c>
      <c r="F32" s="28">
        <v>8.9</v>
      </c>
      <c r="G32" s="28">
        <v>8.9</v>
      </c>
      <c r="H32" s="28"/>
      <c r="I32" s="28"/>
      <c r="J32" s="26">
        <f t="shared" si="2"/>
        <v>26.700000000000003</v>
      </c>
    </row>
    <row r="33" spans="1:10" x14ac:dyDescent="0.25">
      <c r="A33" s="23">
        <v>183</v>
      </c>
      <c r="B33" s="24" t="s">
        <v>161</v>
      </c>
      <c r="C33" s="24" t="s">
        <v>320</v>
      </c>
      <c r="D33" s="24" t="s">
        <v>33</v>
      </c>
      <c r="E33" s="28"/>
      <c r="F33" s="28"/>
      <c r="G33" s="28"/>
      <c r="H33" s="28"/>
      <c r="I33" s="28"/>
      <c r="J33" s="26">
        <f t="shared" si="2"/>
        <v>0</v>
      </c>
    </row>
    <row r="34" spans="1:10" x14ac:dyDescent="0.25">
      <c r="A34" s="23">
        <v>184</v>
      </c>
      <c r="B34" s="24" t="s">
        <v>162</v>
      </c>
      <c r="C34" s="24" t="s">
        <v>394</v>
      </c>
      <c r="D34" s="24" t="s">
        <v>24</v>
      </c>
      <c r="E34" s="28">
        <v>8.9</v>
      </c>
      <c r="F34" s="28">
        <v>8.9</v>
      </c>
      <c r="G34" s="28">
        <v>8.9</v>
      </c>
      <c r="H34" s="28"/>
      <c r="I34" s="28"/>
      <c r="J34" s="26">
        <f t="shared" si="2"/>
        <v>26.700000000000003</v>
      </c>
    </row>
    <row r="35" spans="1:10" x14ac:dyDescent="0.25">
      <c r="A35" s="23">
        <v>185</v>
      </c>
      <c r="B35" s="24" t="s">
        <v>163</v>
      </c>
      <c r="C35" s="24" t="s">
        <v>340</v>
      </c>
      <c r="D35" s="24" t="s">
        <v>27</v>
      </c>
      <c r="E35" s="28">
        <v>9</v>
      </c>
      <c r="F35" s="28">
        <v>9.1</v>
      </c>
      <c r="G35" s="28">
        <v>9</v>
      </c>
      <c r="H35" s="28"/>
      <c r="I35" s="28"/>
      <c r="J35" s="26">
        <f t="shared" si="2"/>
        <v>27.1</v>
      </c>
    </row>
    <row r="36" spans="1:10" x14ac:dyDescent="0.25">
      <c r="A36" s="23">
        <v>186</v>
      </c>
      <c r="B36" s="24" t="s">
        <v>164</v>
      </c>
      <c r="C36" s="24" t="s">
        <v>395</v>
      </c>
      <c r="D36" s="24" t="s">
        <v>4</v>
      </c>
      <c r="E36" s="28">
        <v>8.8000000000000007</v>
      </c>
      <c r="F36" s="28">
        <v>8.9</v>
      </c>
      <c r="G36" s="28">
        <v>8.9</v>
      </c>
      <c r="H36" s="28"/>
      <c r="I36" s="28"/>
      <c r="J36" s="26">
        <f t="shared" si="2"/>
        <v>26.6</v>
      </c>
    </row>
    <row r="37" spans="1:10" x14ac:dyDescent="0.25">
      <c r="A37" s="23">
        <v>187</v>
      </c>
      <c r="B37" s="24" t="s">
        <v>165</v>
      </c>
      <c r="C37" s="24" t="s">
        <v>372</v>
      </c>
      <c r="D37" s="24" t="s">
        <v>313</v>
      </c>
      <c r="E37" s="28">
        <v>9.1</v>
      </c>
      <c r="F37" s="28">
        <v>9.1</v>
      </c>
      <c r="G37" s="28">
        <v>9.1</v>
      </c>
      <c r="H37" s="28"/>
      <c r="I37" s="28"/>
      <c r="J37" s="26">
        <f t="shared" si="2"/>
        <v>27.299999999999997</v>
      </c>
    </row>
    <row r="38" spans="1:10" x14ac:dyDescent="0.25">
      <c r="A38" s="23">
        <v>188</v>
      </c>
      <c r="B38" s="24" t="s">
        <v>166</v>
      </c>
      <c r="C38" s="24" t="s">
        <v>317</v>
      </c>
      <c r="D38" s="24" t="s">
        <v>9</v>
      </c>
      <c r="E38" s="28">
        <v>9</v>
      </c>
      <c r="F38" s="28">
        <v>8.8000000000000007</v>
      </c>
      <c r="G38" s="28">
        <v>9</v>
      </c>
      <c r="H38" s="28"/>
      <c r="I38" s="28"/>
      <c r="J38" s="26">
        <f t="shared" si="2"/>
        <v>26.8</v>
      </c>
    </row>
    <row r="40" spans="1:10" ht="18.75" x14ac:dyDescent="0.3">
      <c r="A40" s="1" t="s">
        <v>433</v>
      </c>
    </row>
    <row r="41" spans="1:10" x14ac:dyDescent="0.25">
      <c r="A41" s="6" t="s">
        <v>331</v>
      </c>
      <c r="B41" s="6" t="s">
        <v>0</v>
      </c>
      <c r="C41" s="6" t="s">
        <v>1</v>
      </c>
      <c r="D41" s="6" t="s">
        <v>2</v>
      </c>
      <c r="E41" s="5" t="s">
        <v>434</v>
      </c>
      <c r="F41" s="5" t="s">
        <v>435</v>
      </c>
      <c r="G41" s="5" t="s">
        <v>436</v>
      </c>
      <c r="H41" s="5" t="s">
        <v>437</v>
      </c>
      <c r="I41" s="5" t="s">
        <v>329</v>
      </c>
      <c r="J41" s="5" t="s">
        <v>438</v>
      </c>
    </row>
    <row r="42" spans="1:10" x14ac:dyDescent="0.25">
      <c r="A42" s="7">
        <v>180</v>
      </c>
      <c r="B42" s="8" t="s">
        <v>158</v>
      </c>
      <c r="C42" s="9" t="s">
        <v>318</v>
      </c>
      <c r="D42" s="8" t="s">
        <v>11</v>
      </c>
      <c r="E42" s="3">
        <f>J6</f>
        <v>26.099999999999998</v>
      </c>
      <c r="F42" s="3">
        <f>J18</f>
        <v>25.699999999999996</v>
      </c>
      <c r="G42" s="3">
        <f>J30</f>
        <v>27.4</v>
      </c>
      <c r="H42" s="3">
        <f>SUM(E42:G42)</f>
        <v>79.199999999999989</v>
      </c>
      <c r="I42" s="4">
        <f>IF(E42=0,"W/D",(RANK(H42,$H$42:$H$50)))</f>
        <v>3</v>
      </c>
      <c r="J42" s="4" t="str">
        <f>IF(I42=1,"GOLD",(IF(I42=2,"SILVER",(IF(I42=3,"BRONZE","")))))</f>
        <v>BRONZE</v>
      </c>
    </row>
    <row r="43" spans="1:10" x14ac:dyDescent="0.25">
      <c r="A43" s="7">
        <v>181</v>
      </c>
      <c r="B43" s="8" t="s">
        <v>159</v>
      </c>
      <c r="C43" s="8" t="s">
        <v>345</v>
      </c>
      <c r="D43" s="8" t="s">
        <v>14</v>
      </c>
      <c r="E43" s="3">
        <f t="shared" ref="E43:E50" si="3">J7</f>
        <v>25.200000000000003</v>
      </c>
      <c r="F43" s="3">
        <f t="shared" ref="F43:F50" si="4">J19</f>
        <v>25.1</v>
      </c>
      <c r="G43" s="3">
        <f t="shared" ref="G43:G50" si="5">J31</f>
        <v>0</v>
      </c>
      <c r="H43" s="3">
        <f t="shared" ref="H43:H50" si="6">SUM(E43:G43)</f>
        <v>50.300000000000004</v>
      </c>
      <c r="I43" s="4">
        <f t="shared" ref="I43:I50" si="7">IF(E43=0,"W/D",(RANK(H43,$H$42:$H$50)))</f>
        <v>8</v>
      </c>
      <c r="J43" s="4" t="str">
        <f t="shared" ref="J43:J50" si="8">IF(I43=1,"GOLD",(IF(I43=2,"SILVER",(IF(I43=3,"BRONZE","")))))</f>
        <v/>
      </c>
    </row>
    <row r="44" spans="1:10" x14ac:dyDescent="0.25">
      <c r="A44" s="7">
        <v>182</v>
      </c>
      <c r="B44" s="8" t="s">
        <v>160</v>
      </c>
      <c r="C44" s="8" t="s">
        <v>393</v>
      </c>
      <c r="D44" s="8" t="s">
        <v>16</v>
      </c>
      <c r="E44" s="3">
        <f t="shared" si="3"/>
        <v>26.6</v>
      </c>
      <c r="F44" s="3">
        <f t="shared" si="4"/>
        <v>25.700000000000003</v>
      </c>
      <c r="G44" s="3">
        <f t="shared" si="5"/>
        <v>26.700000000000003</v>
      </c>
      <c r="H44" s="3">
        <f t="shared" si="6"/>
        <v>79</v>
      </c>
      <c r="I44" s="4">
        <f t="shared" si="7"/>
        <v>4</v>
      </c>
      <c r="J44" s="4" t="str">
        <f t="shared" si="8"/>
        <v/>
      </c>
    </row>
    <row r="45" spans="1:10" x14ac:dyDescent="0.25">
      <c r="A45" s="7">
        <v>183</v>
      </c>
      <c r="B45" s="8" t="s">
        <v>161</v>
      </c>
      <c r="C45" s="8" t="s">
        <v>320</v>
      </c>
      <c r="D45" s="8" t="s">
        <v>33</v>
      </c>
      <c r="E45" s="3">
        <f t="shared" si="3"/>
        <v>23.5</v>
      </c>
      <c r="F45" s="3">
        <f t="shared" si="4"/>
        <v>24.699999999999996</v>
      </c>
      <c r="G45" s="3">
        <f t="shared" si="5"/>
        <v>0</v>
      </c>
      <c r="H45" s="3">
        <f t="shared" si="6"/>
        <v>48.199999999999996</v>
      </c>
      <c r="I45" s="4">
        <f t="shared" si="7"/>
        <v>9</v>
      </c>
      <c r="J45" s="4" t="str">
        <f t="shared" si="8"/>
        <v/>
      </c>
    </row>
    <row r="46" spans="1:10" x14ac:dyDescent="0.25">
      <c r="A46" s="7">
        <v>184</v>
      </c>
      <c r="B46" s="8" t="s">
        <v>162</v>
      </c>
      <c r="C46" s="8" t="s">
        <v>394</v>
      </c>
      <c r="D46" s="8" t="s">
        <v>24</v>
      </c>
      <c r="E46" s="3">
        <f t="shared" si="3"/>
        <v>25.799999999999997</v>
      </c>
      <c r="F46" s="3">
        <f t="shared" si="4"/>
        <v>25.799999999999997</v>
      </c>
      <c r="G46" s="3">
        <f t="shared" si="5"/>
        <v>26.700000000000003</v>
      </c>
      <c r="H46" s="3">
        <f t="shared" si="6"/>
        <v>78.3</v>
      </c>
      <c r="I46" s="4">
        <f t="shared" si="7"/>
        <v>7</v>
      </c>
      <c r="J46" s="4" t="str">
        <f t="shared" si="8"/>
        <v/>
      </c>
    </row>
    <row r="47" spans="1:10" x14ac:dyDescent="0.25">
      <c r="A47" s="7">
        <v>185</v>
      </c>
      <c r="B47" s="8" t="s">
        <v>163</v>
      </c>
      <c r="C47" s="8" t="s">
        <v>340</v>
      </c>
      <c r="D47" s="8" t="s">
        <v>27</v>
      </c>
      <c r="E47" s="3">
        <f t="shared" si="3"/>
        <v>26.9</v>
      </c>
      <c r="F47" s="3">
        <f t="shared" si="4"/>
        <v>26.6</v>
      </c>
      <c r="G47" s="3">
        <f t="shared" si="5"/>
        <v>27.1</v>
      </c>
      <c r="H47" s="3">
        <f t="shared" si="6"/>
        <v>80.599999999999994</v>
      </c>
      <c r="I47" s="4">
        <f t="shared" si="7"/>
        <v>1</v>
      </c>
      <c r="J47" s="4" t="str">
        <f t="shared" si="8"/>
        <v>GOLD</v>
      </c>
    </row>
    <row r="48" spans="1:10" x14ac:dyDescent="0.25">
      <c r="A48" s="7">
        <v>186</v>
      </c>
      <c r="B48" s="8" t="s">
        <v>164</v>
      </c>
      <c r="C48" s="8" t="s">
        <v>395</v>
      </c>
      <c r="D48" s="8" t="s">
        <v>4</v>
      </c>
      <c r="E48" s="3">
        <f t="shared" si="3"/>
        <v>26.400000000000002</v>
      </c>
      <c r="F48" s="3">
        <f t="shared" si="4"/>
        <v>25.7</v>
      </c>
      <c r="G48" s="3">
        <f t="shared" si="5"/>
        <v>26.6</v>
      </c>
      <c r="H48" s="3">
        <f t="shared" si="6"/>
        <v>78.7</v>
      </c>
      <c r="I48" s="4">
        <f t="shared" si="7"/>
        <v>6</v>
      </c>
      <c r="J48" s="4" t="str">
        <f t="shared" si="8"/>
        <v/>
      </c>
    </row>
    <row r="49" spans="1:10" x14ac:dyDescent="0.25">
      <c r="A49" s="7">
        <v>187</v>
      </c>
      <c r="B49" s="8" t="s">
        <v>165</v>
      </c>
      <c r="C49" s="8" t="s">
        <v>372</v>
      </c>
      <c r="D49" s="8" t="s">
        <v>313</v>
      </c>
      <c r="E49" s="3">
        <f t="shared" si="3"/>
        <v>26.8</v>
      </c>
      <c r="F49" s="3">
        <f t="shared" si="4"/>
        <v>26.5</v>
      </c>
      <c r="G49" s="3">
        <f t="shared" si="5"/>
        <v>27.299999999999997</v>
      </c>
      <c r="H49" s="3">
        <f t="shared" si="6"/>
        <v>80.599999999999994</v>
      </c>
      <c r="I49" s="4">
        <f t="shared" si="7"/>
        <v>1</v>
      </c>
      <c r="J49" s="4" t="str">
        <f t="shared" si="8"/>
        <v>GOLD</v>
      </c>
    </row>
    <row r="50" spans="1:10" x14ac:dyDescent="0.25">
      <c r="A50" s="7">
        <v>188</v>
      </c>
      <c r="B50" s="8" t="s">
        <v>166</v>
      </c>
      <c r="C50" s="8" t="s">
        <v>317</v>
      </c>
      <c r="D50" s="8" t="s">
        <v>9</v>
      </c>
      <c r="E50" s="3">
        <f t="shared" si="3"/>
        <v>26.500000000000004</v>
      </c>
      <c r="F50" s="3">
        <f t="shared" si="4"/>
        <v>25.6</v>
      </c>
      <c r="G50" s="3">
        <f t="shared" si="5"/>
        <v>26.8</v>
      </c>
      <c r="H50" s="3">
        <f t="shared" si="6"/>
        <v>78.900000000000006</v>
      </c>
      <c r="I50" s="4">
        <f t="shared" si="7"/>
        <v>5</v>
      </c>
      <c r="J50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391</v>
      </c>
    </row>
    <row r="2" spans="1:10" ht="24" customHeight="1" x14ac:dyDescent="0.3">
      <c r="A2" s="2" t="s">
        <v>354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190</v>
      </c>
      <c r="B6" s="24" t="s">
        <v>167</v>
      </c>
      <c r="C6" s="24" t="s">
        <v>323</v>
      </c>
      <c r="D6" s="24" t="s">
        <v>24</v>
      </c>
      <c r="E6" s="28">
        <v>8.6</v>
      </c>
      <c r="F6" s="28">
        <v>8.4</v>
      </c>
      <c r="G6" s="28">
        <v>8.5</v>
      </c>
      <c r="H6" s="28"/>
      <c r="I6" s="28"/>
      <c r="J6" s="26">
        <f>E6+F6+G6-H6-I6</f>
        <v>25.5</v>
      </c>
    </row>
    <row r="7" spans="1:10" x14ac:dyDescent="0.25">
      <c r="A7" s="23">
        <v>191</v>
      </c>
      <c r="B7" s="24" t="s">
        <v>168</v>
      </c>
      <c r="C7" s="24" t="s">
        <v>340</v>
      </c>
      <c r="D7" s="24" t="s">
        <v>27</v>
      </c>
      <c r="E7" s="28">
        <v>7.2</v>
      </c>
      <c r="F7" s="28">
        <v>7</v>
      </c>
      <c r="G7" s="28">
        <v>7</v>
      </c>
      <c r="H7" s="28"/>
      <c r="I7" s="28"/>
      <c r="J7" s="26">
        <f t="shared" ref="J7:J11" si="0">E7+F7+G7-H7-I7</f>
        <v>21.2</v>
      </c>
    </row>
    <row r="8" spans="1:10" x14ac:dyDescent="0.25">
      <c r="A8" s="23">
        <v>192</v>
      </c>
      <c r="B8" s="24" t="s">
        <v>169</v>
      </c>
      <c r="C8" s="24" t="s">
        <v>396</v>
      </c>
      <c r="D8" s="24" t="s">
        <v>313</v>
      </c>
      <c r="E8" s="28">
        <v>8.6</v>
      </c>
      <c r="F8" s="28">
        <v>8.4</v>
      </c>
      <c r="G8" s="28">
        <v>8.4</v>
      </c>
      <c r="H8" s="28"/>
      <c r="I8" s="28"/>
      <c r="J8" s="26">
        <f t="shared" si="0"/>
        <v>25.4</v>
      </c>
    </row>
    <row r="9" spans="1:10" x14ac:dyDescent="0.25">
      <c r="A9" s="23">
        <v>193</v>
      </c>
      <c r="B9" s="24" t="s">
        <v>170</v>
      </c>
      <c r="C9" s="24" t="s">
        <v>385</v>
      </c>
      <c r="D9" s="24" t="s">
        <v>9</v>
      </c>
      <c r="E9" s="28">
        <v>8.1999999999999993</v>
      </c>
      <c r="F9" s="28">
        <v>8.3000000000000007</v>
      </c>
      <c r="G9" s="28">
        <v>8</v>
      </c>
      <c r="H9" s="28"/>
      <c r="I9" s="28"/>
      <c r="J9" s="26">
        <f t="shared" si="0"/>
        <v>24.5</v>
      </c>
    </row>
    <row r="10" spans="1:10" x14ac:dyDescent="0.25">
      <c r="A10" s="23">
        <v>194</v>
      </c>
      <c r="B10" s="24" t="s">
        <v>171</v>
      </c>
      <c r="C10" s="24" t="s">
        <v>386</v>
      </c>
      <c r="D10" s="24" t="s">
        <v>11</v>
      </c>
      <c r="E10" s="28">
        <v>8</v>
      </c>
      <c r="F10" s="28">
        <v>8.1999999999999993</v>
      </c>
      <c r="G10" s="28">
        <v>7.9</v>
      </c>
      <c r="H10" s="28"/>
      <c r="I10" s="28"/>
      <c r="J10" s="26">
        <f t="shared" si="0"/>
        <v>24.1</v>
      </c>
    </row>
    <row r="11" spans="1:10" x14ac:dyDescent="0.25">
      <c r="A11" s="23">
        <v>195</v>
      </c>
      <c r="B11" s="24" t="s">
        <v>172</v>
      </c>
      <c r="C11" s="24" t="s">
        <v>380</v>
      </c>
      <c r="D11" s="24" t="s">
        <v>14</v>
      </c>
      <c r="E11" s="28">
        <v>8.4</v>
      </c>
      <c r="F11" s="28">
        <v>8.5</v>
      </c>
      <c r="G11" s="28">
        <v>8.4</v>
      </c>
      <c r="H11" s="28"/>
      <c r="I11" s="28"/>
      <c r="J11" s="26">
        <f t="shared" si="0"/>
        <v>25.299999999999997</v>
      </c>
    </row>
    <row r="13" spans="1:10" ht="18.75" x14ac:dyDescent="0.3">
      <c r="A13" s="1" t="s">
        <v>431</v>
      </c>
    </row>
    <row r="14" spans="1:10" x14ac:dyDescent="0.25">
      <c r="A14" s="6" t="s">
        <v>331</v>
      </c>
      <c r="B14" s="6" t="s">
        <v>0</v>
      </c>
      <c r="C14" s="6" t="s">
        <v>1</v>
      </c>
      <c r="D14" s="6" t="s">
        <v>2</v>
      </c>
      <c r="E14" s="5" t="s">
        <v>324</v>
      </c>
      <c r="F14" s="5" t="s">
        <v>325</v>
      </c>
      <c r="G14" s="5" t="s">
        <v>326</v>
      </c>
      <c r="H14" s="5" t="s">
        <v>327</v>
      </c>
      <c r="I14" s="5" t="s">
        <v>330</v>
      </c>
      <c r="J14" s="5" t="s">
        <v>328</v>
      </c>
    </row>
    <row r="15" spans="1:10" x14ac:dyDescent="0.25">
      <c r="A15" s="23">
        <v>190</v>
      </c>
      <c r="B15" s="24" t="s">
        <v>167</v>
      </c>
      <c r="C15" s="24" t="s">
        <v>323</v>
      </c>
      <c r="D15" s="24" t="s">
        <v>24</v>
      </c>
      <c r="E15" s="28">
        <v>8.6</v>
      </c>
      <c r="F15" s="28">
        <v>8.4</v>
      </c>
      <c r="G15" s="28">
        <v>8.8000000000000007</v>
      </c>
      <c r="H15" s="28"/>
      <c r="I15" s="28"/>
      <c r="J15" s="26">
        <f>E15+F15+G15-H15-I15</f>
        <v>25.8</v>
      </c>
    </row>
    <row r="16" spans="1:10" x14ac:dyDescent="0.25">
      <c r="A16" s="23">
        <v>191</v>
      </c>
      <c r="B16" s="24" t="s">
        <v>168</v>
      </c>
      <c r="C16" s="24" t="s">
        <v>340</v>
      </c>
      <c r="D16" s="24" t="s">
        <v>27</v>
      </c>
      <c r="E16" s="28">
        <v>8.6999999999999993</v>
      </c>
      <c r="F16" s="28">
        <v>8.6999999999999993</v>
      </c>
      <c r="G16" s="28">
        <v>8.9</v>
      </c>
      <c r="H16" s="28"/>
      <c r="I16" s="28"/>
      <c r="J16" s="26">
        <f t="shared" ref="J16:J20" si="1">E16+F16+G16-H16-I16</f>
        <v>26.299999999999997</v>
      </c>
    </row>
    <row r="17" spans="1:10" x14ac:dyDescent="0.25">
      <c r="A17" s="23">
        <v>192</v>
      </c>
      <c r="B17" s="24" t="s">
        <v>169</v>
      </c>
      <c r="C17" s="24" t="s">
        <v>396</v>
      </c>
      <c r="D17" s="24" t="s">
        <v>313</v>
      </c>
      <c r="E17" s="28">
        <v>8.5</v>
      </c>
      <c r="F17" s="28">
        <v>8.4</v>
      </c>
      <c r="G17" s="28">
        <v>8.5</v>
      </c>
      <c r="H17" s="28"/>
      <c r="I17" s="28"/>
      <c r="J17" s="26">
        <f t="shared" si="1"/>
        <v>25.4</v>
      </c>
    </row>
    <row r="18" spans="1:10" x14ac:dyDescent="0.25">
      <c r="A18" s="23">
        <v>193</v>
      </c>
      <c r="B18" s="24" t="s">
        <v>170</v>
      </c>
      <c r="C18" s="24" t="s">
        <v>385</v>
      </c>
      <c r="D18" s="24" t="s">
        <v>9</v>
      </c>
      <c r="E18" s="28">
        <v>7.3</v>
      </c>
      <c r="F18" s="28">
        <v>7.3</v>
      </c>
      <c r="G18" s="28">
        <v>7.5</v>
      </c>
      <c r="H18" s="28"/>
      <c r="I18" s="28"/>
      <c r="J18" s="26">
        <f t="shared" si="1"/>
        <v>22.1</v>
      </c>
    </row>
    <row r="19" spans="1:10" x14ac:dyDescent="0.25">
      <c r="A19" s="23">
        <v>194</v>
      </c>
      <c r="B19" s="24" t="s">
        <v>171</v>
      </c>
      <c r="C19" s="24" t="s">
        <v>386</v>
      </c>
      <c r="D19" s="24" t="s">
        <v>11</v>
      </c>
      <c r="E19" s="28">
        <v>7.9</v>
      </c>
      <c r="F19" s="28">
        <v>8</v>
      </c>
      <c r="G19" s="28">
        <v>7.9</v>
      </c>
      <c r="H19" s="28"/>
      <c r="I19" s="28"/>
      <c r="J19" s="26">
        <f t="shared" si="1"/>
        <v>23.8</v>
      </c>
    </row>
    <row r="20" spans="1:10" x14ac:dyDescent="0.25">
      <c r="A20" s="23">
        <v>195</v>
      </c>
      <c r="B20" s="24" t="s">
        <v>172</v>
      </c>
      <c r="C20" s="24" t="s">
        <v>380</v>
      </c>
      <c r="D20" s="24" t="s">
        <v>14</v>
      </c>
      <c r="E20" s="28">
        <v>8.6</v>
      </c>
      <c r="F20" s="28">
        <v>8.4</v>
      </c>
      <c r="G20" s="28">
        <v>8.3000000000000007</v>
      </c>
      <c r="H20" s="28"/>
      <c r="I20" s="28"/>
      <c r="J20" s="26">
        <f t="shared" si="1"/>
        <v>25.3</v>
      </c>
    </row>
    <row r="22" spans="1:10" ht="18.75" x14ac:dyDescent="0.3">
      <c r="A22" s="1" t="s">
        <v>432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324</v>
      </c>
      <c r="F23" s="5" t="s">
        <v>325</v>
      </c>
      <c r="G23" s="5" t="s">
        <v>326</v>
      </c>
      <c r="H23" s="5" t="s">
        <v>327</v>
      </c>
      <c r="I23" s="5" t="s">
        <v>330</v>
      </c>
      <c r="J23" s="5" t="s">
        <v>328</v>
      </c>
    </row>
    <row r="24" spans="1:10" x14ac:dyDescent="0.25">
      <c r="A24" s="23">
        <v>190</v>
      </c>
      <c r="B24" s="24" t="s">
        <v>167</v>
      </c>
      <c r="C24" s="24" t="s">
        <v>323</v>
      </c>
      <c r="D24" s="24" t="s">
        <v>24</v>
      </c>
      <c r="E24" s="28">
        <v>9.3000000000000007</v>
      </c>
      <c r="F24" s="28">
        <v>9.4</v>
      </c>
      <c r="G24" s="28">
        <v>9.4</v>
      </c>
      <c r="H24" s="28"/>
      <c r="I24" s="28"/>
      <c r="J24" s="26">
        <f>E24+F24+G24-H24-I24</f>
        <v>28.1</v>
      </c>
    </row>
    <row r="25" spans="1:10" x14ac:dyDescent="0.25">
      <c r="A25" s="23">
        <v>191</v>
      </c>
      <c r="B25" s="24" t="s">
        <v>168</v>
      </c>
      <c r="C25" s="24" t="s">
        <v>340</v>
      </c>
      <c r="D25" s="24" t="s">
        <v>27</v>
      </c>
      <c r="E25" s="28">
        <v>9.4</v>
      </c>
      <c r="F25" s="28">
        <v>9.4</v>
      </c>
      <c r="G25" s="28">
        <v>9.4</v>
      </c>
      <c r="H25" s="28"/>
      <c r="I25" s="28"/>
      <c r="J25" s="26">
        <f t="shared" ref="J25:J29" si="2">E25+F25+G25-H25-I25</f>
        <v>28.200000000000003</v>
      </c>
    </row>
    <row r="26" spans="1:10" x14ac:dyDescent="0.25">
      <c r="A26" s="23">
        <v>192</v>
      </c>
      <c r="B26" s="24" t="s">
        <v>169</v>
      </c>
      <c r="C26" s="24" t="s">
        <v>396</v>
      </c>
      <c r="D26" s="24" t="s">
        <v>313</v>
      </c>
      <c r="E26" s="28">
        <v>9.4</v>
      </c>
      <c r="F26" s="28">
        <v>9.3000000000000007</v>
      </c>
      <c r="G26" s="28">
        <v>9.4</v>
      </c>
      <c r="H26" s="28"/>
      <c r="I26" s="28"/>
      <c r="J26" s="26">
        <f t="shared" si="2"/>
        <v>28.1</v>
      </c>
    </row>
    <row r="27" spans="1:10" x14ac:dyDescent="0.25">
      <c r="A27" s="23">
        <v>193</v>
      </c>
      <c r="B27" s="24" t="s">
        <v>170</v>
      </c>
      <c r="C27" s="24" t="s">
        <v>385</v>
      </c>
      <c r="D27" s="24" t="s">
        <v>9</v>
      </c>
      <c r="E27" s="28">
        <v>0</v>
      </c>
      <c r="F27" s="28">
        <v>0</v>
      </c>
      <c r="G27" s="28">
        <v>0</v>
      </c>
      <c r="H27" s="28"/>
      <c r="I27" s="28"/>
      <c r="J27" s="26">
        <f t="shared" si="2"/>
        <v>0</v>
      </c>
    </row>
    <row r="28" spans="1:10" x14ac:dyDescent="0.25">
      <c r="A28" s="23">
        <v>194</v>
      </c>
      <c r="B28" s="24" t="s">
        <v>171</v>
      </c>
      <c r="C28" s="24" t="s">
        <v>386</v>
      </c>
      <c r="D28" s="24" t="s">
        <v>11</v>
      </c>
      <c r="E28" s="28">
        <v>9.1999999999999993</v>
      </c>
      <c r="F28" s="28">
        <v>9.1999999999999993</v>
      </c>
      <c r="G28" s="28">
        <v>9.1999999999999993</v>
      </c>
      <c r="H28" s="28"/>
      <c r="I28" s="28"/>
      <c r="J28" s="26">
        <f t="shared" si="2"/>
        <v>27.599999999999998</v>
      </c>
    </row>
    <row r="29" spans="1:10" x14ac:dyDescent="0.25">
      <c r="A29" s="23">
        <v>195</v>
      </c>
      <c r="B29" s="24" t="s">
        <v>172</v>
      </c>
      <c r="C29" s="24" t="s">
        <v>380</v>
      </c>
      <c r="D29" s="24" t="s">
        <v>14</v>
      </c>
      <c r="E29" s="28">
        <v>9.1999999999999993</v>
      </c>
      <c r="F29" s="28">
        <v>9.3000000000000007</v>
      </c>
      <c r="G29" s="28">
        <v>9.1999999999999993</v>
      </c>
      <c r="H29" s="28"/>
      <c r="I29" s="28"/>
      <c r="J29" s="26">
        <f t="shared" si="2"/>
        <v>27.7</v>
      </c>
    </row>
    <row r="31" spans="1:10" ht="18.75" x14ac:dyDescent="0.3">
      <c r="A31" s="1" t="s">
        <v>433</v>
      </c>
    </row>
    <row r="32" spans="1:10" x14ac:dyDescent="0.25">
      <c r="A32" s="6" t="s">
        <v>331</v>
      </c>
      <c r="B32" s="6" t="s">
        <v>0</v>
      </c>
      <c r="C32" s="6" t="s">
        <v>1</v>
      </c>
      <c r="D32" s="6" t="s">
        <v>2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329</v>
      </c>
      <c r="J32" s="5" t="s">
        <v>438</v>
      </c>
    </row>
    <row r="33" spans="1:10" x14ac:dyDescent="0.25">
      <c r="A33" s="7">
        <v>190</v>
      </c>
      <c r="B33" s="8" t="s">
        <v>167</v>
      </c>
      <c r="C33" s="8" t="s">
        <v>323</v>
      </c>
      <c r="D33" s="8" t="s">
        <v>24</v>
      </c>
      <c r="E33" s="3">
        <f>J6</f>
        <v>25.5</v>
      </c>
      <c r="F33" s="3">
        <f>J15</f>
        <v>25.8</v>
      </c>
      <c r="G33" s="3">
        <f>J24</f>
        <v>28.1</v>
      </c>
      <c r="H33" s="3">
        <f>SUM(E33:G33)</f>
        <v>79.400000000000006</v>
      </c>
      <c r="I33" s="4">
        <f>IF(E33=0,"W/D",(RANK(H33,$H$33:$H$38)))</f>
        <v>1</v>
      </c>
      <c r="J33" s="4" t="str">
        <f>IF(I33=1,"GOLD",(IF(I33=2,"SILVER",(IF(I33=3,"BRONZE","")))))</f>
        <v>GOLD</v>
      </c>
    </row>
    <row r="34" spans="1:10" x14ac:dyDescent="0.25">
      <c r="A34" s="7">
        <v>191</v>
      </c>
      <c r="B34" s="8" t="s">
        <v>168</v>
      </c>
      <c r="C34" s="8" t="s">
        <v>340</v>
      </c>
      <c r="D34" s="8" t="s">
        <v>27</v>
      </c>
      <c r="E34" s="3">
        <f t="shared" ref="E34:E38" si="3">J7</f>
        <v>21.2</v>
      </c>
      <c r="F34" s="3">
        <f t="shared" ref="F34:F38" si="4">J16</f>
        <v>26.299999999999997</v>
      </c>
      <c r="G34" s="3">
        <f t="shared" ref="G34:G38" si="5">J25</f>
        <v>28.200000000000003</v>
      </c>
      <c r="H34" s="3">
        <f t="shared" ref="H34:H38" si="6">SUM(E34:G34)</f>
        <v>75.7</v>
      </c>
      <c r="I34" s="4">
        <f t="shared" ref="I34:I38" si="7">IF(E34=0,"W/D",(RANK(H34,$H$33:$H$38)))</f>
        <v>4</v>
      </c>
      <c r="J34" s="4" t="str">
        <f t="shared" ref="J34:J38" si="8">IF(I34=1,"GOLD",(IF(I34=2,"SILVER",(IF(I34=3,"BRONZE","")))))</f>
        <v/>
      </c>
    </row>
    <row r="35" spans="1:10" x14ac:dyDescent="0.25">
      <c r="A35" s="7">
        <v>192</v>
      </c>
      <c r="B35" s="8" t="s">
        <v>169</v>
      </c>
      <c r="C35" s="8" t="s">
        <v>396</v>
      </c>
      <c r="D35" s="8" t="s">
        <v>313</v>
      </c>
      <c r="E35" s="3">
        <f t="shared" si="3"/>
        <v>25.4</v>
      </c>
      <c r="F35" s="3">
        <f t="shared" si="4"/>
        <v>25.4</v>
      </c>
      <c r="G35" s="3">
        <f t="shared" si="5"/>
        <v>28.1</v>
      </c>
      <c r="H35" s="3">
        <f t="shared" si="6"/>
        <v>78.900000000000006</v>
      </c>
      <c r="I35" s="4">
        <f t="shared" si="7"/>
        <v>2</v>
      </c>
      <c r="J35" s="4" t="str">
        <f t="shared" si="8"/>
        <v>SILVER</v>
      </c>
    </row>
    <row r="36" spans="1:10" x14ac:dyDescent="0.25">
      <c r="A36" s="7">
        <v>193</v>
      </c>
      <c r="B36" s="8" t="s">
        <v>170</v>
      </c>
      <c r="C36" s="8" t="s">
        <v>385</v>
      </c>
      <c r="D36" s="8" t="s">
        <v>9</v>
      </c>
      <c r="E36" s="3">
        <f t="shared" si="3"/>
        <v>24.5</v>
      </c>
      <c r="F36" s="3">
        <f t="shared" si="4"/>
        <v>22.1</v>
      </c>
      <c r="G36" s="3">
        <f t="shared" si="5"/>
        <v>0</v>
      </c>
      <c r="H36" s="3">
        <f t="shared" si="6"/>
        <v>46.6</v>
      </c>
      <c r="I36" s="4">
        <f t="shared" si="7"/>
        <v>6</v>
      </c>
      <c r="J36" s="4" t="str">
        <f t="shared" si="8"/>
        <v/>
      </c>
    </row>
    <row r="37" spans="1:10" x14ac:dyDescent="0.25">
      <c r="A37" s="7">
        <v>194</v>
      </c>
      <c r="B37" s="8" t="s">
        <v>171</v>
      </c>
      <c r="C37" s="8" t="s">
        <v>386</v>
      </c>
      <c r="D37" s="8" t="s">
        <v>11</v>
      </c>
      <c r="E37" s="3">
        <f t="shared" si="3"/>
        <v>24.1</v>
      </c>
      <c r="F37" s="3">
        <f t="shared" si="4"/>
        <v>23.8</v>
      </c>
      <c r="G37" s="3">
        <f t="shared" si="5"/>
        <v>27.599999999999998</v>
      </c>
      <c r="H37" s="3">
        <f t="shared" si="6"/>
        <v>75.5</v>
      </c>
      <c r="I37" s="4">
        <f t="shared" si="7"/>
        <v>5</v>
      </c>
      <c r="J37" s="4" t="str">
        <f t="shared" si="8"/>
        <v/>
      </c>
    </row>
    <row r="38" spans="1:10" x14ac:dyDescent="0.25">
      <c r="A38" s="7">
        <v>195</v>
      </c>
      <c r="B38" s="8" t="s">
        <v>172</v>
      </c>
      <c r="C38" s="8" t="s">
        <v>380</v>
      </c>
      <c r="D38" s="8" t="s">
        <v>14</v>
      </c>
      <c r="E38" s="3">
        <f t="shared" si="3"/>
        <v>25.299999999999997</v>
      </c>
      <c r="F38" s="3">
        <f t="shared" si="4"/>
        <v>25.3</v>
      </c>
      <c r="G38" s="3">
        <f t="shared" si="5"/>
        <v>27.7</v>
      </c>
      <c r="H38" s="3">
        <f t="shared" si="6"/>
        <v>78.3</v>
      </c>
      <c r="I38" s="4">
        <f t="shared" si="7"/>
        <v>3</v>
      </c>
      <c r="J38" s="4" t="str">
        <f t="shared" si="8"/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391</v>
      </c>
    </row>
    <row r="2" spans="1:10" ht="24" customHeight="1" x14ac:dyDescent="0.3">
      <c r="A2" s="2" t="s">
        <v>363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200</v>
      </c>
      <c r="B6" s="24" t="s">
        <v>173</v>
      </c>
      <c r="C6" s="24" t="s">
        <v>397</v>
      </c>
      <c r="D6" s="24" t="s">
        <v>11</v>
      </c>
      <c r="E6" s="28">
        <v>8.6999999999999993</v>
      </c>
      <c r="F6" s="28">
        <v>8.8000000000000007</v>
      </c>
      <c r="G6" s="28">
        <v>8.6999999999999993</v>
      </c>
      <c r="H6" s="28"/>
      <c r="I6" s="28"/>
      <c r="J6" s="26">
        <f>E6+F6+G6-H6-I6</f>
        <v>26.2</v>
      </c>
    </row>
    <row r="7" spans="1:10" x14ac:dyDescent="0.25">
      <c r="A7" s="23">
        <v>201</v>
      </c>
      <c r="B7" s="24" t="s">
        <v>174</v>
      </c>
      <c r="C7" s="25" t="s">
        <v>345</v>
      </c>
      <c r="D7" s="24" t="s">
        <v>14</v>
      </c>
      <c r="E7" s="28">
        <v>8.3000000000000007</v>
      </c>
      <c r="F7" s="28">
        <v>8.4</v>
      </c>
      <c r="G7" s="28">
        <v>8.4</v>
      </c>
      <c r="H7" s="28"/>
      <c r="I7" s="28"/>
      <c r="J7" s="26">
        <f t="shared" ref="J7:J18" si="0">E7+F7+G7-H7-I7</f>
        <v>25.1</v>
      </c>
    </row>
    <row r="8" spans="1:10" x14ac:dyDescent="0.25">
      <c r="A8" s="23">
        <v>202</v>
      </c>
      <c r="B8" s="24" t="s">
        <v>175</v>
      </c>
      <c r="C8" s="24" t="s">
        <v>319</v>
      </c>
      <c r="D8" s="24" t="s">
        <v>16</v>
      </c>
      <c r="E8" s="28">
        <v>8.3000000000000007</v>
      </c>
      <c r="F8" s="28">
        <v>8.1999999999999993</v>
      </c>
      <c r="G8" s="28">
        <v>8.3000000000000007</v>
      </c>
      <c r="H8" s="28"/>
      <c r="I8" s="28"/>
      <c r="J8" s="26">
        <f t="shared" si="0"/>
        <v>24.8</v>
      </c>
    </row>
    <row r="9" spans="1:10" x14ac:dyDescent="0.25">
      <c r="A9" s="23">
        <v>203</v>
      </c>
      <c r="B9" s="24" t="s">
        <v>176</v>
      </c>
      <c r="C9" s="24" t="s">
        <v>347</v>
      </c>
      <c r="D9" s="24" t="s">
        <v>33</v>
      </c>
      <c r="E9" s="28">
        <v>8.6</v>
      </c>
      <c r="F9" s="28">
        <v>8.6999999999999993</v>
      </c>
      <c r="G9" s="28">
        <v>8.5</v>
      </c>
      <c r="H9" s="28"/>
      <c r="I9" s="28"/>
      <c r="J9" s="26">
        <f t="shared" si="0"/>
        <v>25.799999999999997</v>
      </c>
    </row>
    <row r="10" spans="1:10" x14ac:dyDescent="0.25">
      <c r="A10" s="23">
        <v>204</v>
      </c>
      <c r="B10" s="24" t="s">
        <v>177</v>
      </c>
      <c r="C10" s="24" t="s">
        <v>346</v>
      </c>
      <c r="D10" s="24" t="s">
        <v>20</v>
      </c>
      <c r="E10" s="28">
        <v>8.8000000000000007</v>
      </c>
      <c r="F10" s="28">
        <v>8.9</v>
      </c>
      <c r="G10" s="28">
        <v>8.8000000000000007</v>
      </c>
      <c r="H10" s="28"/>
      <c r="I10" s="28"/>
      <c r="J10" s="26">
        <f t="shared" si="0"/>
        <v>26.500000000000004</v>
      </c>
    </row>
    <row r="11" spans="1:10" x14ac:dyDescent="0.25">
      <c r="A11" s="23">
        <v>205</v>
      </c>
      <c r="B11" s="24" t="s">
        <v>178</v>
      </c>
      <c r="C11" s="24" t="s">
        <v>374</v>
      </c>
      <c r="D11" s="24" t="s">
        <v>35</v>
      </c>
      <c r="E11" s="28">
        <v>8.6999999999999993</v>
      </c>
      <c r="F11" s="28">
        <v>9</v>
      </c>
      <c r="G11" s="28">
        <v>8.6</v>
      </c>
      <c r="H11" s="28"/>
      <c r="I11" s="28"/>
      <c r="J11" s="26">
        <f t="shared" si="0"/>
        <v>26.299999999999997</v>
      </c>
    </row>
    <row r="12" spans="1:10" x14ac:dyDescent="0.25">
      <c r="A12" s="23">
        <v>206</v>
      </c>
      <c r="B12" s="24" t="s">
        <v>179</v>
      </c>
      <c r="C12" s="24" t="s">
        <v>323</v>
      </c>
      <c r="D12" s="24" t="s">
        <v>24</v>
      </c>
      <c r="E12" s="28">
        <v>8.4</v>
      </c>
      <c r="F12" s="28">
        <v>8.4</v>
      </c>
      <c r="G12" s="28">
        <v>8.3000000000000007</v>
      </c>
      <c r="H12" s="28"/>
      <c r="I12" s="28"/>
      <c r="J12" s="26">
        <f t="shared" si="0"/>
        <v>25.1</v>
      </c>
    </row>
    <row r="13" spans="1:10" x14ac:dyDescent="0.25">
      <c r="A13" s="23">
        <v>207</v>
      </c>
      <c r="B13" s="24" t="s">
        <v>180</v>
      </c>
      <c r="C13" s="24" t="s">
        <v>320</v>
      </c>
      <c r="D13" s="24" t="s">
        <v>27</v>
      </c>
      <c r="E13" s="28">
        <v>8.1999999999999993</v>
      </c>
      <c r="F13" s="28">
        <v>8.5</v>
      </c>
      <c r="G13" s="28">
        <v>8.5</v>
      </c>
      <c r="H13" s="28"/>
      <c r="I13" s="28"/>
      <c r="J13" s="26">
        <f t="shared" si="0"/>
        <v>25.2</v>
      </c>
    </row>
    <row r="14" spans="1:10" x14ac:dyDescent="0.25">
      <c r="A14" s="23"/>
      <c r="B14" s="24"/>
      <c r="C14" s="24"/>
      <c r="D14" s="24"/>
      <c r="E14" s="28"/>
      <c r="F14" s="28"/>
      <c r="G14" s="28"/>
      <c r="H14" s="28"/>
      <c r="I14" s="28"/>
      <c r="J14" s="26">
        <f t="shared" si="0"/>
        <v>0</v>
      </c>
    </row>
    <row r="15" spans="1:10" x14ac:dyDescent="0.25">
      <c r="A15" s="23">
        <v>209</v>
      </c>
      <c r="B15" s="24" t="s">
        <v>182</v>
      </c>
      <c r="C15" s="24" t="s">
        <v>398</v>
      </c>
      <c r="D15" s="24" t="s">
        <v>4</v>
      </c>
      <c r="E15" s="28">
        <v>8</v>
      </c>
      <c r="F15" s="28">
        <v>7.7</v>
      </c>
      <c r="G15" s="28">
        <v>8</v>
      </c>
      <c r="H15" s="28"/>
      <c r="I15" s="28"/>
      <c r="J15" s="26">
        <f t="shared" si="0"/>
        <v>23.7</v>
      </c>
    </row>
    <row r="16" spans="1:10" x14ac:dyDescent="0.25">
      <c r="A16" s="23">
        <v>210</v>
      </c>
      <c r="B16" s="24" t="s">
        <v>183</v>
      </c>
      <c r="C16" s="24" t="s">
        <v>315</v>
      </c>
      <c r="D16" s="24" t="s">
        <v>313</v>
      </c>
      <c r="E16" s="28">
        <v>8.4</v>
      </c>
      <c r="F16" s="28">
        <v>8.6</v>
      </c>
      <c r="G16" s="28">
        <v>8.5</v>
      </c>
      <c r="H16" s="28"/>
      <c r="I16" s="28"/>
      <c r="J16" s="26">
        <f t="shared" si="0"/>
        <v>25.5</v>
      </c>
    </row>
    <row r="17" spans="1:10" x14ac:dyDescent="0.25">
      <c r="A17" s="23">
        <v>211</v>
      </c>
      <c r="B17" s="24" t="s">
        <v>184</v>
      </c>
      <c r="C17" s="24" t="s">
        <v>362</v>
      </c>
      <c r="D17" s="24" t="s">
        <v>7</v>
      </c>
      <c r="E17" s="28">
        <v>8.4</v>
      </c>
      <c r="F17" s="28">
        <v>8.6</v>
      </c>
      <c r="G17" s="28">
        <v>8.6</v>
      </c>
      <c r="H17" s="28"/>
      <c r="I17" s="28"/>
      <c r="J17" s="26">
        <f t="shared" si="0"/>
        <v>25.6</v>
      </c>
    </row>
    <row r="18" spans="1:10" x14ac:dyDescent="0.25">
      <c r="A18" s="23">
        <v>212</v>
      </c>
      <c r="B18" s="24" t="s">
        <v>185</v>
      </c>
      <c r="C18" s="24" t="s">
        <v>317</v>
      </c>
      <c r="D18" s="24" t="s">
        <v>9</v>
      </c>
      <c r="E18" s="28">
        <v>8</v>
      </c>
      <c r="F18" s="28">
        <v>7.9</v>
      </c>
      <c r="G18" s="28">
        <v>7.8</v>
      </c>
      <c r="H18" s="31"/>
      <c r="I18" s="31"/>
      <c r="J18" s="26">
        <f t="shared" si="0"/>
        <v>23.7</v>
      </c>
    </row>
    <row r="20" spans="1:10" ht="18.75" x14ac:dyDescent="0.3">
      <c r="A20" s="1" t="s">
        <v>431</v>
      </c>
    </row>
    <row r="21" spans="1:10" x14ac:dyDescent="0.25">
      <c r="A21" s="6" t="s">
        <v>331</v>
      </c>
      <c r="B21" s="6" t="s">
        <v>0</v>
      </c>
      <c r="C21" s="6" t="s">
        <v>1</v>
      </c>
      <c r="D21" s="6" t="s">
        <v>2</v>
      </c>
      <c r="E21" s="5" t="s">
        <v>324</v>
      </c>
      <c r="F21" s="5" t="s">
        <v>325</v>
      </c>
      <c r="G21" s="5" t="s">
        <v>326</v>
      </c>
      <c r="H21" s="5" t="s">
        <v>327</v>
      </c>
      <c r="I21" s="5" t="s">
        <v>330</v>
      </c>
      <c r="J21" s="5" t="s">
        <v>328</v>
      </c>
    </row>
    <row r="22" spans="1:10" x14ac:dyDescent="0.25">
      <c r="A22" s="23">
        <v>200</v>
      </c>
      <c r="B22" s="24" t="s">
        <v>173</v>
      </c>
      <c r="C22" s="24" t="s">
        <v>397</v>
      </c>
      <c r="D22" s="24" t="s">
        <v>11</v>
      </c>
      <c r="E22" s="28">
        <v>9.3000000000000007</v>
      </c>
      <c r="F22" s="28">
        <v>9</v>
      </c>
      <c r="G22" s="28">
        <v>9</v>
      </c>
      <c r="H22" s="28"/>
      <c r="I22" s="28"/>
      <c r="J22" s="26">
        <f>E22+F22+G22-H22-I22</f>
        <v>27.3</v>
      </c>
    </row>
    <row r="23" spans="1:10" x14ac:dyDescent="0.25">
      <c r="A23" s="23">
        <v>201</v>
      </c>
      <c r="B23" s="24" t="s">
        <v>174</v>
      </c>
      <c r="C23" s="25" t="s">
        <v>345</v>
      </c>
      <c r="D23" s="24" t="s">
        <v>14</v>
      </c>
      <c r="E23" s="28">
        <v>8.3000000000000007</v>
      </c>
      <c r="F23" s="28">
        <v>8.1999999999999993</v>
      </c>
      <c r="G23" s="28">
        <v>8</v>
      </c>
      <c r="H23" s="28"/>
      <c r="I23" s="28"/>
      <c r="J23" s="26">
        <f t="shared" ref="J23:J34" si="1">E23+F23+G23-H23-I23</f>
        <v>24.5</v>
      </c>
    </row>
    <row r="24" spans="1:10" x14ac:dyDescent="0.25">
      <c r="A24" s="23">
        <v>202</v>
      </c>
      <c r="B24" s="24" t="s">
        <v>175</v>
      </c>
      <c r="C24" s="24" t="s">
        <v>319</v>
      </c>
      <c r="D24" s="24" t="s">
        <v>16</v>
      </c>
      <c r="E24" s="28">
        <v>8.4</v>
      </c>
      <c r="F24" s="28">
        <v>8.5</v>
      </c>
      <c r="G24" s="28">
        <v>8.4</v>
      </c>
      <c r="H24" s="28"/>
      <c r="I24" s="28"/>
      <c r="J24" s="26">
        <f t="shared" si="1"/>
        <v>25.299999999999997</v>
      </c>
    </row>
    <row r="25" spans="1:10" x14ac:dyDescent="0.25">
      <c r="A25" s="23">
        <v>203</v>
      </c>
      <c r="B25" s="24" t="s">
        <v>176</v>
      </c>
      <c r="C25" s="24" t="s">
        <v>347</v>
      </c>
      <c r="D25" s="24" t="s">
        <v>33</v>
      </c>
      <c r="E25" s="28">
        <v>8.4</v>
      </c>
      <c r="F25" s="28">
        <v>8.5</v>
      </c>
      <c r="G25" s="28">
        <v>8.3000000000000007</v>
      </c>
      <c r="H25" s="28"/>
      <c r="I25" s="28"/>
      <c r="J25" s="26">
        <f t="shared" si="1"/>
        <v>25.2</v>
      </c>
    </row>
    <row r="26" spans="1:10" x14ac:dyDescent="0.25">
      <c r="A26" s="23">
        <v>204</v>
      </c>
      <c r="B26" s="24" t="s">
        <v>177</v>
      </c>
      <c r="C26" s="24" t="s">
        <v>346</v>
      </c>
      <c r="D26" s="24" t="s">
        <v>20</v>
      </c>
      <c r="E26" s="28">
        <v>8.6999999999999993</v>
      </c>
      <c r="F26" s="28">
        <v>8.8000000000000007</v>
      </c>
      <c r="G26" s="28">
        <v>8.6</v>
      </c>
      <c r="H26" s="28"/>
      <c r="I26" s="28"/>
      <c r="J26" s="26">
        <f t="shared" si="1"/>
        <v>26.1</v>
      </c>
    </row>
    <row r="27" spans="1:10" x14ac:dyDescent="0.25">
      <c r="A27" s="23">
        <v>205</v>
      </c>
      <c r="B27" s="24" t="s">
        <v>178</v>
      </c>
      <c r="C27" s="24" t="s">
        <v>374</v>
      </c>
      <c r="D27" s="24" t="s">
        <v>35</v>
      </c>
      <c r="E27" s="28">
        <v>8.5</v>
      </c>
      <c r="F27" s="28">
        <v>8.6</v>
      </c>
      <c r="G27" s="28">
        <v>8.4</v>
      </c>
      <c r="H27" s="28"/>
      <c r="I27" s="28"/>
      <c r="J27" s="26">
        <f t="shared" si="1"/>
        <v>25.5</v>
      </c>
    </row>
    <row r="28" spans="1:10" x14ac:dyDescent="0.25">
      <c r="A28" s="23">
        <v>206</v>
      </c>
      <c r="B28" s="24" t="s">
        <v>179</v>
      </c>
      <c r="C28" s="24" t="s">
        <v>323</v>
      </c>
      <c r="D28" s="24" t="s">
        <v>24</v>
      </c>
      <c r="E28" s="28">
        <v>8.6</v>
      </c>
      <c r="F28" s="28">
        <v>8.6</v>
      </c>
      <c r="G28" s="28">
        <v>8.4</v>
      </c>
      <c r="H28" s="28"/>
      <c r="I28" s="28"/>
      <c r="J28" s="26">
        <f t="shared" si="1"/>
        <v>25.6</v>
      </c>
    </row>
    <row r="29" spans="1:10" x14ac:dyDescent="0.25">
      <c r="A29" s="23">
        <v>207</v>
      </c>
      <c r="B29" s="24" t="s">
        <v>180</v>
      </c>
      <c r="C29" s="24" t="s">
        <v>320</v>
      </c>
      <c r="D29" s="24" t="s">
        <v>27</v>
      </c>
      <c r="E29" s="28">
        <v>8.6</v>
      </c>
      <c r="F29" s="28">
        <v>8.4</v>
      </c>
      <c r="G29" s="28">
        <v>8.5</v>
      </c>
      <c r="H29" s="28"/>
      <c r="I29" s="28"/>
      <c r="J29" s="26">
        <f t="shared" si="1"/>
        <v>25.5</v>
      </c>
    </row>
    <row r="30" spans="1:10" x14ac:dyDescent="0.25">
      <c r="A30" s="23"/>
      <c r="B30" s="24"/>
      <c r="C30" s="24"/>
      <c r="D30" s="24"/>
      <c r="E30" s="28"/>
      <c r="F30" s="28"/>
      <c r="G30" s="28"/>
      <c r="H30" s="28"/>
      <c r="I30" s="28"/>
      <c r="J30" s="26">
        <f t="shared" si="1"/>
        <v>0</v>
      </c>
    </row>
    <row r="31" spans="1:10" x14ac:dyDescent="0.25">
      <c r="A31" s="23">
        <v>209</v>
      </c>
      <c r="B31" s="24" t="s">
        <v>182</v>
      </c>
      <c r="C31" s="24" t="s">
        <v>398</v>
      </c>
      <c r="D31" s="24" t="s">
        <v>4</v>
      </c>
      <c r="E31" s="28">
        <v>8.1999999999999993</v>
      </c>
      <c r="F31" s="28">
        <v>8.3000000000000007</v>
      </c>
      <c r="G31" s="28">
        <v>8.1999999999999993</v>
      </c>
      <c r="H31" s="28"/>
      <c r="I31" s="28"/>
      <c r="J31" s="26">
        <f t="shared" si="1"/>
        <v>24.7</v>
      </c>
    </row>
    <row r="32" spans="1:10" x14ac:dyDescent="0.25">
      <c r="A32" s="23">
        <v>210</v>
      </c>
      <c r="B32" s="24" t="s">
        <v>183</v>
      </c>
      <c r="C32" s="24" t="s">
        <v>315</v>
      </c>
      <c r="D32" s="24" t="s">
        <v>313</v>
      </c>
      <c r="E32" s="28">
        <v>8.5</v>
      </c>
      <c r="F32" s="28">
        <v>8.6999999999999993</v>
      </c>
      <c r="G32" s="28">
        <v>8.4</v>
      </c>
      <c r="H32" s="28"/>
      <c r="I32" s="28"/>
      <c r="J32" s="26">
        <f t="shared" si="1"/>
        <v>25.6</v>
      </c>
    </row>
    <row r="33" spans="1:10" x14ac:dyDescent="0.25">
      <c r="A33" s="23">
        <v>211</v>
      </c>
      <c r="B33" s="24" t="s">
        <v>184</v>
      </c>
      <c r="C33" s="24" t="s">
        <v>362</v>
      </c>
      <c r="D33" s="24" t="s">
        <v>7</v>
      </c>
      <c r="E33" s="28">
        <v>8.1</v>
      </c>
      <c r="F33" s="28">
        <v>8.3000000000000007</v>
      </c>
      <c r="G33" s="28">
        <v>8.1999999999999993</v>
      </c>
      <c r="H33" s="28"/>
      <c r="I33" s="28"/>
      <c r="J33" s="26">
        <f t="shared" si="1"/>
        <v>24.599999999999998</v>
      </c>
    </row>
    <row r="34" spans="1:10" x14ac:dyDescent="0.25">
      <c r="A34" s="23">
        <v>212</v>
      </c>
      <c r="B34" s="24" t="s">
        <v>185</v>
      </c>
      <c r="C34" s="24" t="s">
        <v>317</v>
      </c>
      <c r="D34" s="24" t="s">
        <v>9</v>
      </c>
      <c r="E34" s="28">
        <v>8.3000000000000007</v>
      </c>
      <c r="F34" s="28">
        <v>8.4</v>
      </c>
      <c r="G34" s="28">
        <v>8.5</v>
      </c>
      <c r="H34" s="31"/>
      <c r="I34" s="31"/>
      <c r="J34" s="26">
        <f t="shared" si="1"/>
        <v>25.200000000000003</v>
      </c>
    </row>
    <row r="36" spans="1:10" ht="18.75" x14ac:dyDescent="0.3">
      <c r="A36" s="1" t="s">
        <v>432</v>
      </c>
    </row>
    <row r="37" spans="1:10" x14ac:dyDescent="0.25">
      <c r="A37" s="6" t="s">
        <v>331</v>
      </c>
      <c r="B37" s="6" t="s">
        <v>0</v>
      </c>
      <c r="C37" s="6" t="s">
        <v>1</v>
      </c>
      <c r="D37" s="6" t="s">
        <v>2</v>
      </c>
      <c r="E37" s="5" t="s">
        <v>324</v>
      </c>
      <c r="F37" s="5" t="s">
        <v>325</v>
      </c>
      <c r="G37" s="5" t="s">
        <v>326</v>
      </c>
      <c r="H37" s="5" t="s">
        <v>327</v>
      </c>
      <c r="I37" s="5" t="s">
        <v>330</v>
      </c>
      <c r="J37" s="5" t="s">
        <v>328</v>
      </c>
    </row>
    <row r="38" spans="1:10" x14ac:dyDescent="0.25">
      <c r="A38" s="23">
        <v>200</v>
      </c>
      <c r="B38" s="24" t="s">
        <v>173</v>
      </c>
      <c r="C38" s="24" t="s">
        <v>397</v>
      </c>
      <c r="D38" s="24" t="s">
        <v>11</v>
      </c>
      <c r="E38" s="28">
        <v>8.9</v>
      </c>
      <c r="F38" s="28">
        <v>8.9</v>
      </c>
      <c r="G38" s="28">
        <v>9</v>
      </c>
      <c r="H38" s="28"/>
      <c r="I38" s="28"/>
      <c r="J38" s="26">
        <f>E38+F38+G38-H38-I38</f>
        <v>26.8</v>
      </c>
    </row>
    <row r="39" spans="1:10" x14ac:dyDescent="0.25">
      <c r="A39" s="23">
        <v>201</v>
      </c>
      <c r="B39" s="24" t="s">
        <v>174</v>
      </c>
      <c r="C39" s="25" t="s">
        <v>345</v>
      </c>
      <c r="D39" s="24" t="s">
        <v>14</v>
      </c>
      <c r="E39" s="28"/>
      <c r="F39" s="28"/>
      <c r="G39" s="28"/>
      <c r="H39" s="28"/>
      <c r="I39" s="28"/>
      <c r="J39" s="26">
        <f t="shared" ref="J39:J50" si="2">E39+F39+G39-H39-I39</f>
        <v>0</v>
      </c>
    </row>
    <row r="40" spans="1:10" x14ac:dyDescent="0.25">
      <c r="A40" s="23">
        <v>202</v>
      </c>
      <c r="B40" s="24" t="s">
        <v>175</v>
      </c>
      <c r="C40" s="24" t="s">
        <v>319</v>
      </c>
      <c r="D40" s="24" t="s">
        <v>16</v>
      </c>
      <c r="E40" s="28"/>
      <c r="F40" s="28"/>
      <c r="G40" s="28"/>
      <c r="H40" s="28"/>
      <c r="I40" s="28"/>
      <c r="J40" s="26">
        <f t="shared" si="2"/>
        <v>0</v>
      </c>
    </row>
    <row r="41" spans="1:10" x14ac:dyDescent="0.25">
      <c r="A41" s="23">
        <v>203</v>
      </c>
      <c r="B41" s="24" t="s">
        <v>176</v>
      </c>
      <c r="C41" s="24" t="s">
        <v>347</v>
      </c>
      <c r="D41" s="24" t="s">
        <v>33</v>
      </c>
      <c r="E41" s="28">
        <v>8.9</v>
      </c>
      <c r="F41" s="28">
        <v>8.8000000000000007</v>
      </c>
      <c r="G41" s="28">
        <v>8.6999999999999993</v>
      </c>
      <c r="H41" s="28"/>
      <c r="I41" s="28"/>
      <c r="J41" s="26">
        <f t="shared" si="2"/>
        <v>26.400000000000002</v>
      </c>
    </row>
    <row r="42" spans="1:10" x14ac:dyDescent="0.25">
      <c r="A42" s="23">
        <v>204</v>
      </c>
      <c r="B42" s="24" t="s">
        <v>177</v>
      </c>
      <c r="C42" s="24" t="s">
        <v>346</v>
      </c>
      <c r="D42" s="24" t="s">
        <v>20</v>
      </c>
      <c r="E42" s="28">
        <v>9.1999999999999993</v>
      </c>
      <c r="F42" s="28">
        <v>9.3000000000000007</v>
      </c>
      <c r="G42" s="28">
        <v>9.1999999999999993</v>
      </c>
      <c r="H42" s="28"/>
      <c r="I42" s="28"/>
      <c r="J42" s="26">
        <f t="shared" si="2"/>
        <v>27.7</v>
      </c>
    </row>
    <row r="43" spans="1:10" x14ac:dyDescent="0.25">
      <c r="A43" s="23">
        <v>205</v>
      </c>
      <c r="B43" s="24" t="s">
        <v>178</v>
      </c>
      <c r="C43" s="24" t="s">
        <v>374</v>
      </c>
      <c r="D43" s="24" t="s">
        <v>35</v>
      </c>
      <c r="E43" s="28">
        <v>9</v>
      </c>
      <c r="F43" s="28">
        <v>9.1</v>
      </c>
      <c r="G43" s="28">
        <v>8.9</v>
      </c>
      <c r="H43" s="28"/>
      <c r="I43" s="28"/>
      <c r="J43" s="26">
        <f t="shared" si="2"/>
        <v>27</v>
      </c>
    </row>
    <row r="44" spans="1:10" x14ac:dyDescent="0.25">
      <c r="A44" s="23">
        <v>206</v>
      </c>
      <c r="B44" s="24" t="s">
        <v>179</v>
      </c>
      <c r="C44" s="24" t="s">
        <v>323</v>
      </c>
      <c r="D44" s="24" t="s">
        <v>24</v>
      </c>
      <c r="E44" s="28">
        <v>9</v>
      </c>
      <c r="F44" s="28">
        <v>9.1</v>
      </c>
      <c r="G44" s="28">
        <v>8.8000000000000007</v>
      </c>
      <c r="H44" s="28"/>
      <c r="I44" s="28"/>
      <c r="J44" s="26">
        <f t="shared" si="2"/>
        <v>26.900000000000002</v>
      </c>
    </row>
    <row r="45" spans="1:10" x14ac:dyDescent="0.25">
      <c r="A45" s="23">
        <v>207</v>
      </c>
      <c r="B45" s="24" t="s">
        <v>180</v>
      </c>
      <c r="C45" s="24" t="s">
        <v>320</v>
      </c>
      <c r="D45" s="24" t="s">
        <v>27</v>
      </c>
      <c r="E45" s="28">
        <v>8.8000000000000007</v>
      </c>
      <c r="F45" s="28">
        <v>8.9</v>
      </c>
      <c r="G45" s="28">
        <v>8.9</v>
      </c>
      <c r="H45" s="28"/>
      <c r="I45" s="28"/>
      <c r="J45" s="26">
        <f t="shared" si="2"/>
        <v>26.6</v>
      </c>
    </row>
    <row r="46" spans="1:10" x14ac:dyDescent="0.25">
      <c r="A46" s="23"/>
      <c r="B46" s="24"/>
      <c r="C46" s="24"/>
      <c r="D46" s="24"/>
      <c r="E46" s="28"/>
      <c r="F46" s="28"/>
      <c r="G46" s="28"/>
      <c r="H46" s="28"/>
      <c r="I46" s="28"/>
      <c r="J46" s="26">
        <f t="shared" si="2"/>
        <v>0</v>
      </c>
    </row>
    <row r="47" spans="1:10" x14ac:dyDescent="0.25">
      <c r="A47" s="23">
        <v>209</v>
      </c>
      <c r="B47" s="24" t="s">
        <v>182</v>
      </c>
      <c r="C47" s="24" t="s">
        <v>398</v>
      </c>
      <c r="D47" s="24" t="s">
        <v>4</v>
      </c>
      <c r="E47" s="28"/>
      <c r="F47" s="28"/>
      <c r="G47" s="28"/>
      <c r="H47" s="28"/>
      <c r="I47" s="28"/>
      <c r="J47" s="26">
        <f t="shared" si="2"/>
        <v>0</v>
      </c>
    </row>
    <row r="48" spans="1:10" x14ac:dyDescent="0.25">
      <c r="A48" s="23">
        <v>210</v>
      </c>
      <c r="B48" s="24" t="s">
        <v>183</v>
      </c>
      <c r="C48" s="24" t="s">
        <v>315</v>
      </c>
      <c r="D48" s="24" t="s">
        <v>313</v>
      </c>
      <c r="E48" s="28">
        <v>9.1</v>
      </c>
      <c r="F48" s="28">
        <v>9</v>
      </c>
      <c r="G48" s="28">
        <v>9.1</v>
      </c>
      <c r="H48" s="28"/>
      <c r="I48" s="28"/>
      <c r="J48" s="26">
        <f t="shared" si="2"/>
        <v>27.200000000000003</v>
      </c>
    </row>
    <row r="49" spans="1:10" x14ac:dyDescent="0.25">
      <c r="A49" s="23">
        <v>211</v>
      </c>
      <c r="B49" s="24" t="s">
        <v>184</v>
      </c>
      <c r="C49" s="24" t="s">
        <v>362</v>
      </c>
      <c r="D49" s="24" t="s">
        <v>7</v>
      </c>
      <c r="E49" s="28">
        <v>9</v>
      </c>
      <c r="F49" s="28">
        <v>9.1999999999999993</v>
      </c>
      <c r="G49" s="28">
        <v>9</v>
      </c>
      <c r="H49" s="28"/>
      <c r="I49" s="28"/>
      <c r="J49" s="26">
        <f t="shared" si="2"/>
        <v>27.2</v>
      </c>
    </row>
    <row r="50" spans="1:10" x14ac:dyDescent="0.25">
      <c r="A50" s="23">
        <v>212</v>
      </c>
      <c r="B50" s="24" t="s">
        <v>185</v>
      </c>
      <c r="C50" s="24" t="s">
        <v>317</v>
      </c>
      <c r="D50" s="24" t="s">
        <v>9</v>
      </c>
      <c r="E50" s="31"/>
      <c r="F50" s="31"/>
      <c r="G50" s="31"/>
      <c r="H50" s="31"/>
      <c r="I50" s="31"/>
      <c r="J50" s="26">
        <f t="shared" si="2"/>
        <v>0</v>
      </c>
    </row>
    <row r="52" spans="1:10" ht="18.75" x14ac:dyDescent="0.3">
      <c r="A52" s="1" t="s">
        <v>433</v>
      </c>
    </row>
    <row r="53" spans="1:10" x14ac:dyDescent="0.25">
      <c r="A53" s="6" t="s">
        <v>331</v>
      </c>
      <c r="B53" s="6" t="s">
        <v>0</v>
      </c>
      <c r="C53" s="6" t="s">
        <v>1</v>
      </c>
      <c r="D53" s="6" t="s">
        <v>2</v>
      </c>
      <c r="E53" s="5" t="s">
        <v>434</v>
      </c>
      <c r="F53" s="5" t="s">
        <v>435</v>
      </c>
      <c r="G53" s="5" t="s">
        <v>436</v>
      </c>
      <c r="H53" s="5" t="s">
        <v>437</v>
      </c>
      <c r="I53" s="5" t="s">
        <v>329</v>
      </c>
      <c r="J53" s="5" t="s">
        <v>438</v>
      </c>
    </row>
    <row r="54" spans="1:10" x14ac:dyDescent="0.25">
      <c r="A54" s="7">
        <v>200</v>
      </c>
      <c r="B54" s="8" t="s">
        <v>173</v>
      </c>
      <c r="C54" s="8" t="s">
        <v>397</v>
      </c>
      <c r="D54" s="8" t="s">
        <v>11</v>
      </c>
      <c r="E54" s="3">
        <f>J6</f>
        <v>26.2</v>
      </c>
      <c r="F54" s="3">
        <f>J22</f>
        <v>27.3</v>
      </c>
      <c r="G54" s="3">
        <f>J38</f>
        <v>26.8</v>
      </c>
      <c r="H54" s="3">
        <f>SUM(E54:G54)</f>
        <v>80.3</v>
      </c>
      <c r="I54" s="4">
        <v>1</v>
      </c>
      <c r="J54" s="4" t="str">
        <f>IF(I54=1,"GOLD",(IF(I54=2,"SILVER",(IF(I54=3,"BRONZE","")))))</f>
        <v>GOLD</v>
      </c>
    </row>
    <row r="55" spans="1:10" x14ac:dyDescent="0.25">
      <c r="A55" s="7">
        <v>201</v>
      </c>
      <c r="B55" s="8" t="s">
        <v>174</v>
      </c>
      <c r="C55" s="9" t="s">
        <v>345</v>
      </c>
      <c r="D55" s="8" t="s">
        <v>14</v>
      </c>
      <c r="E55" s="3">
        <f t="shared" ref="E55:E66" si="3">J7</f>
        <v>25.1</v>
      </c>
      <c r="F55" s="3">
        <f t="shared" ref="F55:F66" si="4">J23</f>
        <v>24.5</v>
      </c>
      <c r="G55" s="3">
        <f t="shared" ref="G55:G66" si="5">J39</f>
        <v>0</v>
      </c>
      <c r="H55" s="3">
        <f t="shared" ref="H55:H66" si="6">SUM(E55:G55)</f>
        <v>49.6</v>
      </c>
      <c r="I55" s="4">
        <f t="shared" ref="I55:I66" si="7">IF(E55=0,"W/D",(RANK(H55,$H$54:$H$66)))</f>
        <v>10</v>
      </c>
      <c r="J55" s="4" t="str">
        <f t="shared" ref="J55:J66" si="8">IF(I55=1,"GOLD",(IF(I55=2,"SILVER",(IF(I55=3,"BRONZE","")))))</f>
        <v/>
      </c>
    </row>
    <row r="56" spans="1:10" x14ac:dyDescent="0.25">
      <c r="A56" s="7">
        <v>202</v>
      </c>
      <c r="B56" s="8" t="s">
        <v>175</v>
      </c>
      <c r="C56" s="8" t="s">
        <v>319</v>
      </c>
      <c r="D56" s="8" t="s">
        <v>16</v>
      </c>
      <c r="E56" s="3">
        <f t="shared" si="3"/>
        <v>24.8</v>
      </c>
      <c r="F56" s="3">
        <f t="shared" si="4"/>
        <v>25.299999999999997</v>
      </c>
      <c r="G56" s="3">
        <f t="shared" si="5"/>
        <v>0</v>
      </c>
      <c r="H56" s="3">
        <f t="shared" si="6"/>
        <v>50.099999999999994</v>
      </c>
      <c r="I56" s="4">
        <f t="shared" si="7"/>
        <v>9</v>
      </c>
      <c r="J56" s="4" t="str">
        <f t="shared" si="8"/>
        <v/>
      </c>
    </row>
    <row r="57" spans="1:10" x14ac:dyDescent="0.25">
      <c r="A57" s="7">
        <v>203</v>
      </c>
      <c r="B57" s="8" t="s">
        <v>176</v>
      </c>
      <c r="C57" s="8" t="s">
        <v>347</v>
      </c>
      <c r="D57" s="8" t="s">
        <v>33</v>
      </c>
      <c r="E57" s="3">
        <f t="shared" si="3"/>
        <v>25.799999999999997</v>
      </c>
      <c r="F57" s="3">
        <f t="shared" si="4"/>
        <v>25.2</v>
      </c>
      <c r="G57" s="3">
        <f t="shared" si="5"/>
        <v>26.400000000000002</v>
      </c>
      <c r="H57" s="3">
        <f t="shared" si="6"/>
        <v>77.400000000000006</v>
      </c>
      <c r="I57" s="4">
        <f t="shared" si="7"/>
        <v>6</v>
      </c>
      <c r="J57" s="4" t="str">
        <f t="shared" si="8"/>
        <v/>
      </c>
    </row>
    <row r="58" spans="1:10" x14ac:dyDescent="0.25">
      <c r="A58" s="7">
        <v>204</v>
      </c>
      <c r="B58" s="8" t="s">
        <v>177</v>
      </c>
      <c r="C58" s="8" t="s">
        <v>346</v>
      </c>
      <c r="D58" s="8" t="s">
        <v>20</v>
      </c>
      <c r="E58" s="3">
        <f t="shared" si="3"/>
        <v>26.500000000000004</v>
      </c>
      <c r="F58" s="3">
        <f t="shared" si="4"/>
        <v>26.1</v>
      </c>
      <c r="G58" s="3">
        <f t="shared" si="5"/>
        <v>27.7</v>
      </c>
      <c r="H58" s="3">
        <f t="shared" si="6"/>
        <v>80.300000000000011</v>
      </c>
      <c r="I58" s="4">
        <f t="shared" si="7"/>
        <v>1</v>
      </c>
      <c r="J58" s="4" t="str">
        <f t="shared" si="8"/>
        <v>GOLD</v>
      </c>
    </row>
    <row r="59" spans="1:10" x14ac:dyDescent="0.25">
      <c r="A59" s="7">
        <v>205</v>
      </c>
      <c r="B59" s="8" t="s">
        <v>178</v>
      </c>
      <c r="C59" s="8" t="s">
        <v>374</v>
      </c>
      <c r="D59" s="8" t="s">
        <v>35</v>
      </c>
      <c r="E59" s="3">
        <f t="shared" si="3"/>
        <v>26.299999999999997</v>
      </c>
      <c r="F59" s="3">
        <f t="shared" si="4"/>
        <v>25.5</v>
      </c>
      <c r="G59" s="3">
        <f t="shared" si="5"/>
        <v>27</v>
      </c>
      <c r="H59" s="3">
        <f t="shared" si="6"/>
        <v>78.8</v>
      </c>
      <c r="I59" s="4">
        <f t="shared" si="7"/>
        <v>3</v>
      </c>
      <c r="J59" s="4" t="str">
        <f t="shared" si="8"/>
        <v>BRONZE</v>
      </c>
    </row>
    <row r="60" spans="1:10" x14ac:dyDescent="0.25">
      <c r="A60" s="7">
        <v>206</v>
      </c>
      <c r="B60" s="8" t="s">
        <v>179</v>
      </c>
      <c r="C60" s="8" t="s">
        <v>323</v>
      </c>
      <c r="D60" s="8" t="s">
        <v>24</v>
      </c>
      <c r="E60" s="3">
        <f t="shared" si="3"/>
        <v>25.1</v>
      </c>
      <c r="F60" s="3">
        <f t="shared" si="4"/>
        <v>25.6</v>
      </c>
      <c r="G60" s="3">
        <f t="shared" si="5"/>
        <v>26.900000000000002</v>
      </c>
      <c r="H60" s="3">
        <f t="shared" si="6"/>
        <v>77.600000000000009</v>
      </c>
      <c r="I60" s="4">
        <f t="shared" si="7"/>
        <v>5</v>
      </c>
      <c r="J60" s="4" t="str">
        <f t="shared" si="8"/>
        <v/>
      </c>
    </row>
    <row r="61" spans="1:10" x14ac:dyDescent="0.25">
      <c r="A61" s="7">
        <v>207</v>
      </c>
      <c r="B61" s="8" t="s">
        <v>180</v>
      </c>
      <c r="C61" s="8" t="s">
        <v>320</v>
      </c>
      <c r="D61" s="8" t="s">
        <v>27</v>
      </c>
      <c r="E61" s="3">
        <f t="shared" si="3"/>
        <v>25.2</v>
      </c>
      <c r="F61" s="3">
        <f t="shared" si="4"/>
        <v>25.5</v>
      </c>
      <c r="G61" s="3">
        <f t="shared" si="5"/>
        <v>26.6</v>
      </c>
      <c r="H61" s="3">
        <f t="shared" si="6"/>
        <v>77.300000000000011</v>
      </c>
      <c r="I61" s="4">
        <f t="shared" si="7"/>
        <v>8</v>
      </c>
      <c r="J61" s="4" t="str">
        <f t="shared" si="8"/>
        <v/>
      </c>
    </row>
    <row r="62" spans="1:10" x14ac:dyDescent="0.25">
      <c r="A62" s="7"/>
      <c r="B62" s="8"/>
      <c r="C62" s="8"/>
      <c r="D62" s="8"/>
      <c r="E62" s="3">
        <f t="shared" si="3"/>
        <v>0</v>
      </c>
      <c r="F62" s="3">
        <f t="shared" si="4"/>
        <v>0</v>
      </c>
      <c r="G62" s="3">
        <f t="shared" si="5"/>
        <v>0</v>
      </c>
      <c r="H62" s="3">
        <f t="shared" si="6"/>
        <v>0</v>
      </c>
      <c r="I62" s="4" t="str">
        <f t="shared" si="7"/>
        <v>W/D</v>
      </c>
      <c r="J62" s="4" t="str">
        <f t="shared" si="8"/>
        <v/>
      </c>
    </row>
    <row r="63" spans="1:10" x14ac:dyDescent="0.25">
      <c r="A63" s="7">
        <v>209</v>
      </c>
      <c r="B63" s="8" t="s">
        <v>182</v>
      </c>
      <c r="C63" s="8" t="s">
        <v>398</v>
      </c>
      <c r="D63" s="8" t="s">
        <v>4</v>
      </c>
      <c r="E63" s="3">
        <f t="shared" si="3"/>
        <v>23.7</v>
      </c>
      <c r="F63" s="3">
        <f t="shared" si="4"/>
        <v>24.7</v>
      </c>
      <c r="G63" s="3">
        <f t="shared" si="5"/>
        <v>0</v>
      </c>
      <c r="H63" s="3">
        <f t="shared" si="6"/>
        <v>48.4</v>
      </c>
      <c r="I63" s="4">
        <f t="shared" si="7"/>
        <v>12</v>
      </c>
      <c r="J63" s="4" t="str">
        <f t="shared" si="8"/>
        <v/>
      </c>
    </row>
    <row r="64" spans="1:10" x14ac:dyDescent="0.25">
      <c r="A64" s="7">
        <v>210</v>
      </c>
      <c r="B64" s="8" t="s">
        <v>183</v>
      </c>
      <c r="C64" s="8" t="s">
        <v>315</v>
      </c>
      <c r="D64" s="8" t="s">
        <v>313</v>
      </c>
      <c r="E64" s="3">
        <f t="shared" si="3"/>
        <v>25.5</v>
      </c>
      <c r="F64" s="3">
        <f t="shared" si="4"/>
        <v>25.6</v>
      </c>
      <c r="G64" s="3">
        <f t="shared" si="5"/>
        <v>27.200000000000003</v>
      </c>
      <c r="H64" s="3">
        <f t="shared" si="6"/>
        <v>78.300000000000011</v>
      </c>
      <c r="I64" s="4">
        <f t="shared" si="7"/>
        <v>4</v>
      </c>
      <c r="J64" s="4" t="str">
        <f t="shared" si="8"/>
        <v/>
      </c>
    </row>
    <row r="65" spans="1:10" x14ac:dyDescent="0.25">
      <c r="A65" s="7">
        <v>211</v>
      </c>
      <c r="B65" s="8" t="s">
        <v>184</v>
      </c>
      <c r="C65" s="8" t="s">
        <v>362</v>
      </c>
      <c r="D65" s="8" t="s">
        <v>7</v>
      </c>
      <c r="E65" s="3">
        <f t="shared" si="3"/>
        <v>25.6</v>
      </c>
      <c r="F65" s="3">
        <f t="shared" si="4"/>
        <v>24.599999999999998</v>
      </c>
      <c r="G65" s="3">
        <f t="shared" si="5"/>
        <v>27.2</v>
      </c>
      <c r="H65" s="3">
        <f t="shared" si="6"/>
        <v>77.400000000000006</v>
      </c>
      <c r="I65" s="4">
        <f t="shared" si="7"/>
        <v>6</v>
      </c>
      <c r="J65" s="4" t="str">
        <f t="shared" si="8"/>
        <v/>
      </c>
    </row>
    <row r="66" spans="1:10" x14ac:dyDescent="0.25">
      <c r="A66" s="7">
        <v>212</v>
      </c>
      <c r="B66" s="8" t="s">
        <v>185</v>
      </c>
      <c r="C66" s="8" t="s">
        <v>317</v>
      </c>
      <c r="D66" s="8" t="s">
        <v>9</v>
      </c>
      <c r="E66" s="3">
        <f t="shared" si="3"/>
        <v>23.7</v>
      </c>
      <c r="F66" s="3">
        <f t="shared" si="4"/>
        <v>25.200000000000003</v>
      </c>
      <c r="G66" s="3">
        <f t="shared" si="5"/>
        <v>0</v>
      </c>
      <c r="H66" s="3">
        <f t="shared" si="6"/>
        <v>48.900000000000006</v>
      </c>
      <c r="I66" s="4">
        <f t="shared" si="7"/>
        <v>11</v>
      </c>
      <c r="J66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391</v>
      </c>
    </row>
    <row r="2" spans="1:10" ht="24" customHeight="1" x14ac:dyDescent="0.3">
      <c r="A2" s="2" t="s">
        <v>366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215</v>
      </c>
      <c r="B6" s="24" t="s">
        <v>186</v>
      </c>
      <c r="C6" s="24" t="s">
        <v>352</v>
      </c>
      <c r="D6" s="24" t="s">
        <v>33</v>
      </c>
      <c r="E6" s="28">
        <v>8.8000000000000007</v>
      </c>
      <c r="F6" s="28">
        <v>8.9</v>
      </c>
      <c r="G6" s="28">
        <v>8.8000000000000007</v>
      </c>
      <c r="H6" s="28"/>
      <c r="I6" s="28"/>
      <c r="J6" s="26">
        <f>E6+F6+G6-H6-I6</f>
        <v>26.500000000000004</v>
      </c>
    </row>
    <row r="7" spans="1:10" x14ac:dyDescent="0.25">
      <c r="A7" s="23">
        <v>216</v>
      </c>
      <c r="B7" s="24" t="s">
        <v>187</v>
      </c>
      <c r="C7" s="24" t="s">
        <v>346</v>
      </c>
      <c r="D7" s="24" t="s">
        <v>20</v>
      </c>
      <c r="E7" s="28">
        <v>9</v>
      </c>
      <c r="F7" s="28">
        <v>9.1</v>
      </c>
      <c r="G7" s="28">
        <v>9.1999999999999993</v>
      </c>
      <c r="H7" s="28"/>
      <c r="I7" s="28"/>
      <c r="J7" s="26">
        <f t="shared" ref="J7:J15" si="0">E7+F7+G7-H7-I7</f>
        <v>27.3</v>
      </c>
    </row>
    <row r="8" spans="1:10" x14ac:dyDescent="0.25">
      <c r="A8" s="23">
        <v>217</v>
      </c>
      <c r="B8" s="24" t="s">
        <v>188</v>
      </c>
      <c r="C8" s="24" t="s">
        <v>376</v>
      </c>
      <c r="D8" s="24" t="s">
        <v>35</v>
      </c>
      <c r="E8" s="28">
        <v>8.5</v>
      </c>
      <c r="F8" s="28">
        <v>8.6</v>
      </c>
      <c r="G8" s="28">
        <v>8.6</v>
      </c>
      <c r="H8" s="28"/>
      <c r="I8" s="28"/>
      <c r="J8" s="26">
        <f t="shared" si="0"/>
        <v>25.700000000000003</v>
      </c>
    </row>
    <row r="9" spans="1:10" x14ac:dyDescent="0.25">
      <c r="A9" s="23">
        <v>218</v>
      </c>
      <c r="B9" s="24" t="s">
        <v>189</v>
      </c>
      <c r="C9" s="24" t="s">
        <v>115</v>
      </c>
      <c r="D9" s="24" t="s">
        <v>24</v>
      </c>
      <c r="E9" s="28">
        <v>8.6999999999999993</v>
      </c>
      <c r="F9" s="28">
        <v>8.8000000000000007</v>
      </c>
      <c r="G9" s="28">
        <v>8.6999999999999993</v>
      </c>
      <c r="H9" s="28"/>
      <c r="I9" s="28"/>
      <c r="J9" s="26">
        <f t="shared" si="0"/>
        <v>26.2</v>
      </c>
    </row>
    <row r="10" spans="1:10" x14ac:dyDescent="0.25">
      <c r="A10" s="23">
        <v>219</v>
      </c>
      <c r="B10" s="24" t="s">
        <v>190</v>
      </c>
      <c r="C10" s="24" t="s">
        <v>48</v>
      </c>
      <c r="D10" s="24" t="s">
        <v>27</v>
      </c>
      <c r="E10" s="28">
        <v>9</v>
      </c>
      <c r="F10" s="28">
        <v>9.1999999999999993</v>
      </c>
      <c r="G10" s="28">
        <v>8.8000000000000007</v>
      </c>
      <c r="H10" s="28"/>
      <c r="I10" s="28"/>
      <c r="J10" s="26">
        <f t="shared" si="0"/>
        <v>27</v>
      </c>
    </row>
    <row r="11" spans="1:10" x14ac:dyDescent="0.25">
      <c r="A11" s="23">
        <v>220</v>
      </c>
      <c r="B11" s="24" t="s">
        <v>191</v>
      </c>
      <c r="C11" s="24" t="s">
        <v>315</v>
      </c>
      <c r="D11" s="24" t="s">
        <v>313</v>
      </c>
      <c r="E11" s="28">
        <v>9</v>
      </c>
      <c r="F11" s="28">
        <v>9</v>
      </c>
      <c r="G11" s="28">
        <v>9</v>
      </c>
      <c r="H11" s="28"/>
      <c r="I11" s="28"/>
      <c r="J11" s="26">
        <f t="shared" si="0"/>
        <v>27</v>
      </c>
    </row>
    <row r="12" spans="1:10" x14ac:dyDescent="0.25">
      <c r="A12" s="23">
        <v>221</v>
      </c>
      <c r="B12" s="24" t="s">
        <v>192</v>
      </c>
      <c r="C12" s="24" t="s">
        <v>342</v>
      </c>
      <c r="D12" s="24" t="s">
        <v>7</v>
      </c>
      <c r="E12" s="28">
        <v>9.1</v>
      </c>
      <c r="F12" s="28">
        <v>9.1999999999999993</v>
      </c>
      <c r="G12" s="28">
        <v>9</v>
      </c>
      <c r="H12" s="28"/>
      <c r="I12" s="28"/>
      <c r="J12" s="26">
        <f t="shared" si="0"/>
        <v>27.299999999999997</v>
      </c>
    </row>
    <row r="13" spans="1:10" x14ac:dyDescent="0.25">
      <c r="A13" s="23">
        <v>222</v>
      </c>
      <c r="B13" s="24" t="s">
        <v>193</v>
      </c>
      <c r="C13" s="24" t="s">
        <v>386</v>
      </c>
      <c r="D13" s="24" t="s">
        <v>11</v>
      </c>
      <c r="E13" s="28"/>
      <c r="F13" s="28"/>
      <c r="G13" s="28"/>
      <c r="H13" s="28"/>
      <c r="I13" s="28"/>
      <c r="J13" s="26">
        <f t="shared" si="0"/>
        <v>0</v>
      </c>
    </row>
    <row r="14" spans="1:10" x14ac:dyDescent="0.25">
      <c r="A14" s="23">
        <v>223</v>
      </c>
      <c r="B14" s="24" t="s">
        <v>194</v>
      </c>
      <c r="C14" s="24" t="s">
        <v>377</v>
      </c>
      <c r="D14" s="24" t="s">
        <v>14</v>
      </c>
      <c r="E14" s="28">
        <v>8.3000000000000007</v>
      </c>
      <c r="F14" s="28">
        <v>8.1</v>
      </c>
      <c r="G14" s="28">
        <v>8</v>
      </c>
      <c r="H14" s="28"/>
      <c r="I14" s="28"/>
      <c r="J14" s="26">
        <f t="shared" si="0"/>
        <v>24.4</v>
      </c>
    </row>
    <row r="15" spans="1:10" x14ac:dyDescent="0.25">
      <c r="A15" s="23">
        <v>224</v>
      </c>
      <c r="B15" s="24" t="s">
        <v>195</v>
      </c>
      <c r="C15" s="24" t="s">
        <v>399</v>
      </c>
      <c r="D15" s="24" t="s">
        <v>16</v>
      </c>
      <c r="E15" s="28">
        <v>8.6</v>
      </c>
      <c r="F15" s="28">
        <v>8.5</v>
      </c>
      <c r="G15" s="28">
        <v>8.4</v>
      </c>
      <c r="H15" s="28"/>
      <c r="I15" s="28"/>
      <c r="J15" s="26">
        <f t="shared" si="0"/>
        <v>25.5</v>
      </c>
    </row>
    <row r="17" spans="1:10" ht="18.75" x14ac:dyDescent="0.3">
      <c r="A17" s="1" t="s">
        <v>431</v>
      </c>
    </row>
    <row r="18" spans="1:10" x14ac:dyDescent="0.25">
      <c r="A18" s="6" t="s">
        <v>331</v>
      </c>
      <c r="B18" s="6" t="s">
        <v>0</v>
      </c>
      <c r="C18" s="6" t="s">
        <v>1</v>
      </c>
      <c r="D18" s="6" t="s">
        <v>2</v>
      </c>
      <c r="E18" s="5" t="s">
        <v>324</v>
      </c>
      <c r="F18" s="5" t="s">
        <v>325</v>
      </c>
      <c r="G18" s="5" t="s">
        <v>326</v>
      </c>
      <c r="H18" s="5" t="s">
        <v>327</v>
      </c>
      <c r="I18" s="5" t="s">
        <v>330</v>
      </c>
      <c r="J18" s="5" t="s">
        <v>328</v>
      </c>
    </row>
    <row r="19" spans="1:10" x14ac:dyDescent="0.25">
      <c r="A19" s="23">
        <v>215</v>
      </c>
      <c r="B19" s="24" t="s">
        <v>186</v>
      </c>
      <c r="C19" s="24" t="s">
        <v>352</v>
      </c>
      <c r="D19" s="24" t="s">
        <v>33</v>
      </c>
      <c r="E19" s="28">
        <v>8.6</v>
      </c>
      <c r="F19" s="28">
        <v>8.6</v>
      </c>
      <c r="G19" s="28">
        <v>8.5</v>
      </c>
      <c r="H19" s="28"/>
      <c r="I19" s="28"/>
      <c r="J19" s="26">
        <f>E19+F19+G19-H19-I19</f>
        <v>25.7</v>
      </c>
    </row>
    <row r="20" spans="1:10" x14ac:dyDescent="0.25">
      <c r="A20" s="23">
        <v>216</v>
      </c>
      <c r="B20" s="24" t="s">
        <v>187</v>
      </c>
      <c r="C20" s="24" t="s">
        <v>346</v>
      </c>
      <c r="D20" s="24" t="s">
        <v>20</v>
      </c>
      <c r="E20" s="28">
        <v>8.8000000000000007</v>
      </c>
      <c r="F20" s="28">
        <v>8.9</v>
      </c>
      <c r="G20" s="28">
        <v>9</v>
      </c>
      <c r="H20" s="28"/>
      <c r="I20" s="28"/>
      <c r="J20" s="26">
        <f t="shared" ref="J20:J28" si="1">E20+F20+G20-H20-I20</f>
        <v>26.700000000000003</v>
      </c>
    </row>
    <row r="21" spans="1:10" x14ac:dyDescent="0.25">
      <c r="A21" s="23">
        <v>217</v>
      </c>
      <c r="B21" s="24" t="s">
        <v>188</v>
      </c>
      <c r="C21" s="24" t="s">
        <v>376</v>
      </c>
      <c r="D21" s="24" t="s">
        <v>35</v>
      </c>
      <c r="E21" s="28">
        <v>8.8000000000000007</v>
      </c>
      <c r="F21" s="28">
        <v>8.8000000000000007</v>
      </c>
      <c r="G21" s="28">
        <v>8.9</v>
      </c>
      <c r="H21" s="28"/>
      <c r="I21" s="28"/>
      <c r="J21" s="26">
        <f t="shared" si="1"/>
        <v>26.5</v>
      </c>
    </row>
    <row r="22" spans="1:10" x14ac:dyDescent="0.25">
      <c r="A22" s="23">
        <v>218</v>
      </c>
      <c r="B22" s="24" t="s">
        <v>189</v>
      </c>
      <c r="C22" s="24" t="s">
        <v>115</v>
      </c>
      <c r="D22" s="24" t="s">
        <v>24</v>
      </c>
      <c r="E22" s="28">
        <v>8.8000000000000007</v>
      </c>
      <c r="F22" s="28">
        <v>8.6999999999999993</v>
      </c>
      <c r="G22" s="28">
        <v>8.6999999999999993</v>
      </c>
      <c r="H22" s="28"/>
      <c r="I22" s="28"/>
      <c r="J22" s="26">
        <f t="shared" si="1"/>
        <v>26.2</v>
      </c>
    </row>
    <row r="23" spans="1:10" x14ac:dyDescent="0.25">
      <c r="A23" s="23">
        <v>219</v>
      </c>
      <c r="B23" s="24" t="s">
        <v>190</v>
      </c>
      <c r="C23" s="24" t="s">
        <v>48</v>
      </c>
      <c r="D23" s="24" t="s">
        <v>27</v>
      </c>
      <c r="E23" s="28">
        <v>8.9</v>
      </c>
      <c r="F23" s="28">
        <v>8.9</v>
      </c>
      <c r="G23" s="28">
        <v>9</v>
      </c>
      <c r="H23" s="28"/>
      <c r="I23" s="28"/>
      <c r="J23" s="26">
        <f t="shared" si="1"/>
        <v>26.8</v>
      </c>
    </row>
    <row r="24" spans="1:10" x14ac:dyDescent="0.25">
      <c r="A24" s="23">
        <v>220</v>
      </c>
      <c r="B24" s="24" t="s">
        <v>191</v>
      </c>
      <c r="C24" s="24" t="s">
        <v>315</v>
      </c>
      <c r="D24" s="24" t="s">
        <v>313</v>
      </c>
      <c r="E24" s="28">
        <v>9.1</v>
      </c>
      <c r="F24" s="28">
        <v>9.1</v>
      </c>
      <c r="G24" s="28">
        <v>9.1999999999999993</v>
      </c>
      <c r="H24" s="28"/>
      <c r="I24" s="28"/>
      <c r="J24" s="26">
        <f t="shared" si="1"/>
        <v>27.4</v>
      </c>
    </row>
    <row r="25" spans="1:10" x14ac:dyDescent="0.25">
      <c r="A25" s="23">
        <v>221</v>
      </c>
      <c r="B25" s="24" t="s">
        <v>192</v>
      </c>
      <c r="C25" s="24" t="s">
        <v>342</v>
      </c>
      <c r="D25" s="24" t="s">
        <v>7</v>
      </c>
      <c r="E25" s="28">
        <v>8.8000000000000007</v>
      </c>
      <c r="F25" s="28">
        <v>8.9</v>
      </c>
      <c r="G25" s="28">
        <v>8.9</v>
      </c>
      <c r="H25" s="28"/>
      <c r="I25" s="28"/>
      <c r="J25" s="26">
        <f t="shared" si="1"/>
        <v>26.6</v>
      </c>
    </row>
    <row r="26" spans="1:10" x14ac:dyDescent="0.25">
      <c r="A26" s="23">
        <v>222</v>
      </c>
      <c r="B26" s="24" t="s">
        <v>193</v>
      </c>
      <c r="C26" s="24" t="s">
        <v>386</v>
      </c>
      <c r="D26" s="24" t="s">
        <v>11</v>
      </c>
      <c r="E26" s="28"/>
      <c r="F26" s="28"/>
      <c r="G26" s="28"/>
      <c r="H26" s="28"/>
      <c r="I26" s="28"/>
      <c r="J26" s="26">
        <f t="shared" si="1"/>
        <v>0</v>
      </c>
    </row>
    <row r="27" spans="1:10" x14ac:dyDescent="0.25">
      <c r="A27" s="23">
        <v>223</v>
      </c>
      <c r="B27" s="24" t="s">
        <v>194</v>
      </c>
      <c r="C27" s="24" t="s">
        <v>377</v>
      </c>
      <c r="D27" s="24" t="s">
        <v>14</v>
      </c>
      <c r="E27" s="28">
        <v>8.6999999999999993</v>
      </c>
      <c r="F27" s="28">
        <v>8.6</v>
      </c>
      <c r="G27" s="28">
        <v>8.8000000000000007</v>
      </c>
      <c r="H27" s="28"/>
      <c r="I27" s="28"/>
      <c r="J27" s="26">
        <f t="shared" si="1"/>
        <v>26.099999999999998</v>
      </c>
    </row>
    <row r="28" spans="1:10" x14ac:dyDescent="0.25">
      <c r="A28" s="23">
        <v>224</v>
      </c>
      <c r="B28" s="24" t="s">
        <v>195</v>
      </c>
      <c r="C28" s="24" t="s">
        <v>399</v>
      </c>
      <c r="D28" s="24" t="s">
        <v>16</v>
      </c>
      <c r="E28" s="28">
        <v>8.6</v>
      </c>
      <c r="F28" s="28">
        <v>8.3000000000000007</v>
      </c>
      <c r="G28" s="28">
        <v>8.4</v>
      </c>
      <c r="H28" s="28"/>
      <c r="I28" s="28"/>
      <c r="J28" s="26">
        <f t="shared" si="1"/>
        <v>25.299999999999997</v>
      </c>
    </row>
    <row r="30" spans="1:10" ht="18.75" x14ac:dyDescent="0.3">
      <c r="A30" s="1" t="s">
        <v>432</v>
      </c>
    </row>
    <row r="31" spans="1:10" x14ac:dyDescent="0.25">
      <c r="A31" s="6" t="s">
        <v>331</v>
      </c>
      <c r="B31" s="6" t="s">
        <v>0</v>
      </c>
      <c r="C31" s="6" t="s">
        <v>1</v>
      </c>
      <c r="D31" s="6" t="s">
        <v>2</v>
      </c>
      <c r="E31" s="5" t="s">
        <v>324</v>
      </c>
      <c r="F31" s="5" t="s">
        <v>325</v>
      </c>
      <c r="G31" s="5" t="s">
        <v>326</v>
      </c>
      <c r="H31" s="5" t="s">
        <v>327</v>
      </c>
      <c r="I31" s="5" t="s">
        <v>330</v>
      </c>
      <c r="J31" s="5" t="s">
        <v>328</v>
      </c>
    </row>
    <row r="32" spans="1:10" x14ac:dyDescent="0.25">
      <c r="A32" s="23">
        <v>215</v>
      </c>
      <c r="B32" s="24" t="s">
        <v>186</v>
      </c>
      <c r="C32" s="24" t="s">
        <v>352</v>
      </c>
      <c r="D32" s="24" t="s">
        <v>33</v>
      </c>
      <c r="E32" s="28">
        <v>8.9</v>
      </c>
      <c r="F32" s="28">
        <v>9</v>
      </c>
      <c r="G32" s="28">
        <v>9</v>
      </c>
      <c r="H32" s="28"/>
      <c r="I32" s="28"/>
      <c r="J32" s="26">
        <f>E32+F32+G32-H32-I32</f>
        <v>26.9</v>
      </c>
    </row>
    <row r="33" spans="1:10" x14ac:dyDescent="0.25">
      <c r="A33" s="23">
        <v>216</v>
      </c>
      <c r="B33" s="24" t="s">
        <v>187</v>
      </c>
      <c r="C33" s="24" t="s">
        <v>346</v>
      </c>
      <c r="D33" s="24" t="s">
        <v>20</v>
      </c>
      <c r="E33" s="28">
        <v>9</v>
      </c>
      <c r="F33" s="28">
        <v>9.1</v>
      </c>
      <c r="G33" s="28">
        <v>8.9</v>
      </c>
      <c r="H33" s="28"/>
      <c r="I33" s="28"/>
      <c r="J33" s="26">
        <f t="shared" ref="J33:J41" si="2">E33+F33+G33-H33-I33</f>
        <v>27</v>
      </c>
    </row>
    <row r="34" spans="1:10" x14ac:dyDescent="0.25">
      <c r="A34" s="23">
        <v>217</v>
      </c>
      <c r="B34" s="24" t="s">
        <v>188</v>
      </c>
      <c r="C34" s="24" t="s">
        <v>376</v>
      </c>
      <c r="D34" s="24" t="s">
        <v>35</v>
      </c>
      <c r="E34" s="28">
        <v>9.1999999999999993</v>
      </c>
      <c r="F34" s="28">
        <v>9.1999999999999993</v>
      </c>
      <c r="G34" s="28">
        <v>9.1999999999999993</v>
      </c>
      <c r="H34" s="28"/>
      <c r="I34" s="28"/>
      <c r="J34" s="26">
        <f t="shared" si="2"/>
        <v>27.599999999999998</v>
      </c>
    </row>
    <row r="35" spans="1:10" x14ac:dyDescent="0.25">
      <c r="A35" s="23">
        <v>218</v>
      </c>
      <c r="B35" s="24" t="s">
        <v>189</v>
      </c>
      <c r="C35" s="24" t="s">
        <v>115</v>
      </c>
      <c r="D35" s="24" t="s">
        <v>24</v>
      </c>
      <c r="E35" s="28">
        <v>8.8000000000000007</v>
      </c>
      <c r="F35" s="28">
        <v>8.8000000000000007</v>
      </c>
      <c r="G35" s="28">
        <v>9</v>
      </c>
      <c r="H35" s="28"/>
      <c r="I35" s="28"/>
      <c r="J35" s="26">
        <f t="shared" si="2"/>
        <v>26.6</v>
      </c>
    </row>
    <row r="36" spans="1:10" x14ac:dyDescent="0.25">
      <c r="A36" s="23">
        <v>219</v>
      </c>
      <c r="B36" s="24" t="s">
        <v>190</v>
      </c>
      <c r="C36" s="24" t="s">
        <v>48</v>
      </c>
      <c r="D36" s="24" t="s">
        <v>27</v>
      </c>
      <c r="E36" s="28">
        <v>9.1</v>
      </c>
      <c r="F36" s="28">
        <v>9</v>
      </c>
      <c r="G36" s="28">
        <v>8.9</v>
      </c>
      <c r="H36" s="28"/>
      <c r="I36" s="28"/>
      <c r="J36" s="26">
        <f t="shared" si="2"/>
        <v>27</v>
      </c>
    </row>
    <row r="37" spans="1:10" x14ac:dyDescent="0.25">
      <c r="A37" s="23">
        <v>220</v>
      </c>
      <c r="B37" s="24" t="s">
        <v>191</v>
      </c>
      <c r="C37" s="24" t="s">
        <v>315</v>
      </c>
      <c r="D37" s="24" t="s">
        <v>313</v>
      </c>
      <c r="E37" s="28">
        <v>8.9</v>
      </c>
      <c r="F37" s="28">
        <v>9</v>
      </c>
      <c r="G37" s="28">
        <v>9.1</v>
      </c>
      <c r="H37" s="28"/>
      <c r="I37" s="28"/>
      <c r="J37" s="26">
        <f t="shared" si="2"/>
        <v>27</v>
      </c>
    </row>
    <row r="38" spans="1:10" x14ac:dyDescent="0.25">
      <c r="A38" s="23">
        <v>221</v>
      </c>
      <c r="B38" s="24" t="s">
        <v>192</v>
      </c>
      <c r="C38" s="24" t="s">
        <v>342</v>
      </c>
      <c r="D38" s="24" t="s">
        <v>7</v>
      </c>
      <c r="E38" s="28">
        <v>8.9</v>
      </c>
      <c r="F38" s="28">
        <v>9</v>
      </c>
      <c r="G38" s="28">
        <v>9</v>
      </c>
      <c r="H38" s="28"/>
      <c r="I38" s="28"/>
      <c r="J38" s="26">
        <f t="shared" si="2"/>
        <v>26.9</v>
      </c>
    </row>
    <row r="39" spans="1:10" x14ac:dyDescent="0.25">
      <c r="A39" s="23">
        <v>222</v>
      </c>
      <c r="B39" s="24" t="s">
        <v>193</v>
      </c>
      <c r="C39" s="24" t="s">
        <v>386</v>
      </c>
      <c r="D39" s="24" t="s">
        <v>11</v>
      </c>
      <c r="E39" s="28"/>
      <c r="F39" s="28"/>
      <c r="G39" s="28"/>
      <c r="H39" s="28"/>
      <c r="I39" s="28"/>
      <c r="J39" s="26">
        <f t="shared" si="2"/>
        <v>0</v>
      </c>
    </row>
    <row r="40" spans="1:10" x14ac:dyDescent="0.25">
      <c r="A40" s="23">
        <v>223</v>
      </c>
      <c r="B40" s="24" t="s">
        <v>194</v>
      </c>
      <c r="C40" s="24" t="s">
        <v>377</v>
      </c>
      <c r="D40" s="24" t="s">
        <v>14</v>
      </c>
      <c r="E40" s="28"/>
      <c r="F40" s="28"/>
      <c r="G40" s="28"/>
      <c r="H40" s="28"/>
      <c r="I40" s="28"/>
      <c r="J40" s="26">
        <f t="shared" si="2"/>
        <v>0</v>
      </c>
    </row>
    <row r="41" spans="1:10" x14ac:dyDescent="0.25">
      <c r="A41" s="23">
        <v>224</v>
      </c>
      <c r="B41" s="24" t="s">
        <v>195</v>
      </c>
      <c r="C41" s="24" t="s">
        <v>399</v>
      </c>
      <c r="D41" s="24" t="s">
        <v>16</v>
      </c>
      <c r="E41" s="28">
        <v>8.6999999999999993</v>
      </c>
      <c r="F41" s="28">
        <v>8.6</v>
      </c>
      <c r="G41" s="28">
        <v>8.6999999999999993</v>
      </c>
      <c r="H41" s="28"/>
      <c r="I41" s="28"/>
      <c r="J41" s="26">
        <f t="shared" si="2"/>
        <v>25.999999999999996</v>
      </c>
    </row>
    <row r="43" spans="1:10" ht="18.75" x14ac:dyDescent="0.3">
      <c r="A43" s="1" t="s">
        <v>433</v>
      </c>
    </row>
    <row r="44" spans="1:10" x14ac:dyDescent="0.25">
      <c r="A44" s="6" t="s">
        <v>331</v>
      </c>
      <c r="B44" s="6" t="s">
        <v>0</v>
      </c>
      <c r="C44" s="6" t="s">
        <v>1</v>
      </c>
      <c r="D44" s="6" t="s">
        <v>2</v>
      </c>
      <c r="E44" s="5" t="s">
        <v>434</v>
      </c>
      <c r="F44" s="5" t="s">
        <v>435</v>
      </c>
      <c r="G44" s="5" t="s">
        <v>436</v>
      </c>
      <c r="H44" s="5" t="s">
        <v>437</v>
      </c>
      <c r="I44" s="5" t="s">
        <v>329</v>
      </c>
      <c r="J44" s="5" t="s">
        <v>438</v>
      </c>
    </row>
    <row r="45" spans="1:10" x14ac:dyDescent="0.25">
      <c r="A45" s="7">
        <v>215</v>
      </c>
      <c r="B45" s="8" t="s">
        <v>186</v>
      </c>
      <c r="C45" s="8" t="s">
        <v>352</v>
      </c>
      <c r="D45" s="8" t="s">
        <v>33</v>
      </c>
      <c r="E45" s="3">
        <f>J6</f>
        <v>26.500000000000004</v>
      </c>
      <c r="F45" s="3">
        <f>J19</f>
        <v>25.7</v>
      </c>
      <c r="G45" s="3">
        <f>J32</f>
        <v>26.9</v>
      </c>
      <c r="H45" s="3">
        <f>SUM(E45:G45)</f>
        <v>79.099999999999994</v>
      </c>
      <c r="I45" s="4">
        <f>IF(E45=0,"W/D",(RANK(H45,$H$45:$H$54)))</f>
        <v>6</v>
      </c>
      <c r="J45" s="4" t="str">
        <f>IF(I45=1,"GOLD",(IF(I45=2,"SILVER",(IF(I45=3,"BRONZE","")))))</f>
        <v/>
      </c>
    </row>
    <row r="46" spans="1:10" x14ac:dyDescent="0.25">
      <c r="A46" s="7">
        <v>216</v>
      </c>
      <c r="B46" s="8" t="s">
        <v>187</v>
      </c>
      <c r="C46" s="8" t="s">
        <v>346</v>
      </c>
      <c r="D46" s="8" t="s">
        <v>20</v>
      </c>
      <c r="E46" s="3">
        <f t="shared" ref="E46:E54" si="3">J7</f>
        <v>27.3</v>
      </c>
      <c r="F46" s="3">
        <f t="shared" ref="F46:F54" si="4">J20</f>
        <v>26.700000000000003</v>
      </c>
      <c r="G46" s="3">
        <f t="shared" ref="G46:G54" si="5">J33</f>
        <v>27</v>
      </c>
      <c r="H46" s="3">
        <f t="shared" ref="H46:H54" si="6">SUM(E46:G46)</f>
        <v>81</v>
      </c>
      <c r="I46" s="4">
        <f t="shared" ref="I46:I54" si="7">IF(E46=0,"W/D",(RANK(H46,$H$45:$H$54)))</f>
        <v>2</v>
      </c>
      <c r="J46" s="4" t="str">
        <f t="shared" ref="J46:J54" si="8">IF(I46=1,"GOLD",(IF(I46=2,"SILVER",(IF(I46=3,"BRONZE","")))))</f>
        <v>SILVER</v>
      </c>
    </row>
    <row r="47" spans="1:10" x14ac:dyDescent="0.25">
      <c r="A47" s="7">
        <v>217</v>
      </c>
      <c r="B47" s="8" t="s">
        <v>188</v>
      </c>
      <c r="C47" s="8" t="s">
        <v>376</v>
      </c>
      <c r="D47" s="8" t="s">
        <v>35</v>
      </c>
      <c r="E47" s="3">
        <f t="shared" si="3"/>
        <v>25.700000000000003</v>
      </c>
      <c r="F47" s="3">
        <f t="shared" si="4"/>
        <v>26.5</v>
      </c>
      <c r="G47" s="3">
        <f t="shared" si="5"/>
        <v>27.599999999999998</v>
      </c>
      <c r="H47" s="3">
        <f t="shared" si="6"/>
        <v>79.8</v>
      </c>
      <c r="I47" s="4">
        <f t="shared" si="7"/>
        <v>5</v>
      </c>
      <c r="J47" s="4" t="str">
        <f t="shared" si="8"/>
        <v/>
      </c>
    </row>
    <row r="48" spans="1:10" x14ac:dyDescent="0.25">
      <c r="A48" s="7">
        <v>218</v>
      </c>
      <c r="B48" s="8" t="s">
        <v>189</v>
      </c>
      <c r="C48" s="8" t="s">
        <v>115</v>
      </c>
      <c r="D48" s="8" t="s">
        <v>24</v>
      </c>
      <c r="E48" s="3">
        <f t="shared" si="3"/>
        <v>26.2</v>
      </c>
      <c r="F48" s="3">
        <f t="shared" si="4"/>
        <v>26.2</v>
      </c>
      <c r="G48" s="3">
        <f t="shared" si="5"/>
        <v>26.6</v>
      </c>
      <c r="H48" s="3">
        <f t="shared" si="6"/>
        <v>79</v>
      </c>
      <c r="I48" s="4">
        <f t="shared" si="7"/>
        <v>7</v>
      </c>
      <c r="J48" s="4" t="str">
        <f t="shared" si="8"/>
        <v/>
      </c>
    </row>
    <row r="49" spans="1:10" x14ac:dyDescent="0.25">
      <c r="A49" s="7">
        <v>219</v>
      </c>
      <c r="B49" s="8" t="s">
        <v>190</v>
      </c>
      <c r="C49" s="8" t="s">
        <v>48</v>
      </c>
      <c r="D49" s="8" t="s">
        <v>27</v>
      </c>
      <c r="E49" s="3">
        <f t="shared" si="3"/>
        <v>27</v>
      </c>
      <c r="F49" s="3">
        <f t="shared" si="4"/>
        <v>26.8</v>
      </c>
      <c r="G49" s="3">
        <f t="shared" si="5"/>
        <v>27</v>
      </c>
      <c r="H49" s="3">
        <f t="shared" si="6"/>
        <v>80.8</v>
      </c>
      <c r="I49" s="4">
        <f t="shared" si="7"/>
        <v>3</v>
      </c>
      <c r="J49" s="4" t="str">
        <f t="shared" si="8"/>
        <v>BRONZE</v>
      </c>
    </row>
    <row r="50" spans="1:10" x14ac:dyDescent="0.25">
      <c r="A50" s="7">
        <v>220</v>
      </c>
      <c r="B50" s="8" t="s">
        <v>191</v>
      </c>
      <c r="C50" s="8" t="s">
        <v>315</v>
      </c>
      <c r="D50" s="8" t="s">
        <v>313</v>
      </c>
      <c r="E50" s="3">
        <f t="shared" si="3"/>
        <v>27</v>
      </c>
      <c r="F50" s="3">
        <f t="shared" si="4"/>
        <v>27.4</v>
      </c>
      <c r="G50" s="3">
        <f t="shared" si="5"/>
        <v>27</v>
      </c>
      <c r="H50" s="3">
        <f t="shared" si="6"/>
        <v>81.400000000000006</v>
      </c>
      <c r="I50" s="4">
        <f t="shared" si="7"/>
        <v>1</v>
      </c>
      <c r="J50" s="4" t="str">
        <f t="shared" si="8"/>
        <v>GOLD</v>
      </c>
    </row>
    <row r="51" spans="1:10" x14ac:dyDescent="0.25">
      <c r="A51" s="7">
        <v>221</v>
      </c>
      <c r="B51" s="8" t="s">
        <v>192</v>
      </c>
      <c r="C51" s="8" t="s">
        <v>342</v>
      </c>
      <c r="D51" s="8" t="s">
        <v>7</v>
      </c>
      <c r="E51" s="3">
        <f t="shared" si="3"/>
        <v>27.299999999999997</v>
      </c>
      <c r="F51" s="3">
        <f t="shared" si="4"/>
        <v>26.6</v>
      </c>
      <c r="G51" s="3">
        <f t="shared" si="5"/>
        <v>26.9</v>
      </c>
      <c r="H51" s="3">
        <f t="shared" si="6"/>
        <v>80.8</v>
      </c>
      <c r="I51" s="4">
        <f t="shared" si="7"/>
        <v>3</v>
      </c>
      <c r="J51" s="4" t="str">
        <f t="shared" si="8"/>
        <v>BRONZE</v>
      </c>
    </row>
    <row r="52" spans="1:10" x14ac:dyDescent="0.25">
      <c r="A52" s="7">
        <v>222</v>
      </c>
      <c r="B52" s="8" t="s">
        <v>193</v>
      </c>
      <c r="C52" s="8" t="s">
        <v>386</v>
      </c>
      <c r="D52" s="8" t="s">
        <v>11</v>
      </c>
      <c r="E52" s="3">
        <f t="shared" si="3"/>
        <v>0</v>
      </c>
      <c r="F52" s="3">
        <f t="shared" si="4"/>
        <v>0</v>
      </c>
      <c r="G52" s="3">
        <f t="shared" si="5"/>
        <v>0</v>
      </c>
      <c r="H52" s="3">
        <f t="shared" si="6"/>
        <v>0</v>
      </c>
      <c r="I52" s="4" t="str">
        <f t="shared" si="7"/>
        <v>W/D</v>
      </c>
      <c r="J52" s="4" t="str">
        <f t="shared" si="8"/>
        <v/>
      </c>
    </row>
    <row r="53" spans="1:10" x14ac:dyDescent="0.25">
      <c r="A53" s="7">
        <v>223</v>
      </c>
      <c r="B53" s="8" t="s">
        <v>194</v>
      </c>
      <c r="C53" s="8" t="s">
        <v>377</v>
      </c>
      <c r="D53" s="8" t="s">
        <v>14</v>
      </c>
      <c r="E53" s="3">
        <f t="shared" si="3"/>
        <v>24.4</v>
      </c>
      <c r="F53" s="3">
        <f t="shared" si="4"/>
        <v>26.099999999999998</v>
      </c>
      <c r="G53" s="3">
        <f t="shared" si="5"/>
        <v>0</v>
      </c>
      <c r="H53" s="3">
        <f t="shared" si="6"/>
        <v>50.5</v>
      </c>
      <c r="I53" s="4">
        <f t="shared" si="7"/>
        <v>9</v>
      </c>
      <c r="J53" s="4" t="str">
        <f t="shared" si="8"/>
        <v/>
      </c>
    </row>
    <row r="54" spans="1:10" x14ac:dyDescent="0.25">
      <c r="A54" s="7">
        <v>224</v>
      </c>
      <c r="B54" s="8" t="s">
        <v>195</v>
      </c>
      <c r="C54" s="8" t="s">
        <v>399</v>
      </c>
      <c r="D54" s="8" t="s">
        <v>16</v>
      </c>
      <c r="E54" s="3">
        <f t="shared" si="3"/>
        <v>25.5</v>
      </c>
      <c r="F54" s="3">
        <f t="shared" si="4"/>
        <v>25.299999999999997</v>
      </c>
      <c r="G54" s="3">
        <f t="shared" si="5"/>
        <v>25.999999999999996</v>
      </c>
      <c r="H54" s="3">
        <f t="shared" si="6"/>
        <v>76.8</v>
      </c>
      <c r="I54" s="4">
        <f t="shared" si="7"/>
        <v>8</v>
      </c>
      <c r="J54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J68" sqref="J68"/>
    </sheetView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1" t="s">
        <v>311</v>
      </c>
    </row>
    <row r="2" spans="1:10" ht="24" customHeight="1" x14ac:dyDescent="0.3">
      <c r="A2" s="1" t="s">
        <v>312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5" t="s">
        <v>331</v>
      </c>
      <c r="B5" s="5" t="s">
        <v>0</v>
      </c>
      <c r="C5" s="5" t="s">
        <v>1</v>
      </c>
      <c r="D5" s="5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</v>
      </c>
      <c r="B6" s="24" t="s">
        <v>3</v>
      </c>
      <c r="C6" s="24" t="s">
        <v>314</v>
      </c>
      <c r="D6" s="24" t="s">
        <v>4</v>
      </c>
      <c r="E6" s="28">
        <v>8.9</v>
      </c>
      <c r="F6" s="28">
        <v>8.9</v>
      </c>
      <c r="G6" s="28">
        <v>8.8000000000000007</v>
      </c>
      <c r="H6" s="28"/>
      <c r="I6" s="28"/>
      <c r="J6" s="26">
        <f>E6+F6+G6-H6-I6</f>
        <v>26.6</v>
      </c>
    </row>
    <row r="7" spans="1:10" x14ac:dyDescent="0.25">
      <c r="A7" s="23">
        <v>2</v>
      </c>
      <c r="B7" s="24" t="s">
        <v>5</v>
      </c>
      <c r="C7" s="24" t="s">
        <v>315</v>
      </c>
      <c r="D7" s="24" t="s">
        <v>313</v>
      </c>
      <c r="E7" s="28">
        <v>8.6</v>
      </c>
      <c r="F7" s="28">
        <v>8.6999999999999993</v>
      </c>
      <c r="G7" s="28">
        <v>8.5</v>
      </c>
      <c r="H7" s="28"/>
      <c r="I7" s="28"/>
      <c r="J7" s="26">
        <f t="shared" ref="J7:J17" si="0">E7+F7+G7-H7-I7</f>
        <v>25.799999999999997</v>
      </c>
    </row>
    <row r="8" spans="1:10" x14ac:dyDescent="0.25">
      <c r="A8" s="23">
        <v>3</v>
      </c>
      <c r="B8" s="24" t="s">
        <v>6</v>
      </c>
      <c r="C8" s="24" t="s">
        <v>316</v>
      </c>
      <c r="D8" s="24" t="s">
        <v>7</v>
      </c>
      <c r="E8" s="28">
        <v>8.6</v>
      </c>
      <c r="F8" s="28">
        <v>8.6</v>
      </c>
      <c r="G8" s="28">
        <v>8.6</v>
      </c>
      <c r="H8" s="28"/>
      <c r="I8" s="28"/>
      <c r="J8" s="26">
        <f t="shared" si="0"/>
        <v>25.799999999999997</v>
      </c>
    </row>
    <row r="9" spans="1:10" x14ac:dyDescent="0.25">
      <c r="A9" s="23">
        <v>4</v>
      </c>
      <c r="B9" s="24" t="s">
        <v>8</v>
      </c>
      <c r="C9" s="24" t="s">
        <v>317</v>
      </c>
      <c r="D9" s="24" t="s">
        <v>9</v>
      </c>
      <c r="E9" s="28">
        <v>8.6</v>
      </c>
      <c r="F9" s="28">
        <v>8.5</v>
      </c>
      <c r="G9" s="28">
        <v>8.5</v>
      </c>
      <c r="H9" s="28"/>
      <c r="I9" s="28"/>
      <c r="J9" s="26">
        <f t="shared" si="0"/>
        <v>25.6</v>
      </c>
    </row>
    <row r="10" spans="1:10" x14ac:dyDescent="0.25">
      <c r="A10" s="23">
        <v>5</v>
      </c>
      <c r="B10" s="24" t="s">
        <v>10</v>
      </c>
      <c r="C10" s="25" t="s">
        <v>318</v>
      </c>
      <c r="D10" s="24" t="s">
        <v>11</v>
      </c>
      <c r="E10" s="28">
        <v>8.5</v>
      </c>
      <c r="F10" s="28">
        <v>8.5</v>
      </c>
      <c r="G10" s="28">
        <v>8.5</v>
      </c>
      <c r="H10" s="28"/>
      <c r="I10" s="28"/>
      <c r="J10" s="26">
        <f t="shared" si="0"/>
        <v>25.5</v>
      </c>
    </row>
    <row r="11" spans="1:10" x14ac:dyDescent="0.25">
      <c r="A11" s="23">
        <v>6</v>
      </c>
      <c r="B11" s="24" t="s">
        <v>12</v>
      </c>
      <c r="C11" s="24" t="s">
        <v>13</v>
      </c>
      <c r="D11" s="24" t="s">
        <v>14</v>
      </c>
      <c r="E11" s="28">
        <v>8.3000000000000007</v>
      </c>
      <c r="F11" s="28">
        <v>8.4</v>
      </c>
      <c r="G11" s="28">
        <v>8.4</v>
      </c>
      <c r="H11" s="28"/>
      <c r="I11" s="28"/>
      <c r="J11" s="26">
        <f t="shared" si="0"/>
        <v>25.1</v>
      </c>
    </row>
    <row r="12" spans="1:10" x14ac:dyDescent="0.25">
      <c r="A12" s="23">
        <v>7</v>
      </c>
      <c r="B12" s="24" t="s">
        <v>15</v>
      </c>
      <c r="C12" s="24" t="s">
        <v>319</v>
      </c>
      <c r="D12" s="24" t="s">
        <v>16</v>
      </c>
      <c r="E12" s="28">
        <v>8.6</v>
      </c>
      <c r="F12" s="28">
        <v>8.8000000000000007</v>
      </c>
      <c r="G12" s="28">
        <v>8.6</v>
      </c>
      <c r="H12" s="28"/>
      <c r="I12" s="28"/>
      <c r="J12" s="26">
        <f t="shared" si="0"/>
        <v>26</v>
      </c>
    </row>
    <row r="13" spans="1:10" x14ac:dyDescent="0.25">
      <c r="A13" s="23">
        <v>8</v>
      </c>
      <c r="B13" s="24" t="s">
        <v>17</v>
      </c>
      <c r="C13" s="24" t="s">
        <v>320</v>
      </c>
      <c r="D13" s="24" t="s">
        <v>18</v>
      </c>
      <c r="E13" s="28">
        <v>8.6999999999999993</v>
      </c>
      <c r="F13" s="28">
        <v>8.8000000000000007</v>
      </c>
      <c r="G13" s="28">
        <v>8.6999999999999993</v>
      </c>
      <c r="H13" s="28"/>
      <c r="I13" s="28"/>
      <c r="J13" s="26">
        <f t="shared" si="0"/>
        <v>26.2</v>
      </c>
    </row>
    <row r="14" spans="1:10" x14ac:dyDescent="0.25">
      <c r="A14" s="23">
        <v>9</v>
      </c>
      <c r="B14" s="24" t="s">
        <v>19</v>
      </c>
      <c r="C14" s="24" t="s">
        <v>321</v>
      </c>
      <c r="D14" s="24" t="s">
        <v>20</v>
      </c>
      <c r="E14" s="28">
        <v>8.4</v>
      </c>
      <c r="F14" s="28">
        <v>8.4</v>
      </c>
      <c r="G14" s="28">
        <v>8.5</v>
      </c>
      <c r="H14" s="28"/>
      <c r="I14" s="28"/>
      <c r="J14" s="26">
        <f t="shared" si="0"/>
        <v>25.3</v>
      </c>
    </row>
    <row r="15" spans="1:10" x14ac:dyDescent="0.25">
      <c r="A15" s="23">
        <v>10</v>
      </c>
      <c r="B15" s="24" t="s">
        <v>21</v>
      </c>
      <c r="C15" s="24" t="s">
        <v>322</v>
      </c>
      <c r="D15" s="24" t="s">
        <v>22</v>
      </c>
      <c r="E15" s="28">
        <v>8.9</v>
      </c>
      <c r="F15" s="28">
        <v>8.8000000000000007</v>
      </c>
      <c r="G15" s="28">
        <v>8.9</v>
      </c>
      <c r="H15" s="28"/>
      <c r="I15" s="28"/>
      <c r="J15" s="26">
        <f t="shared" si="0"/>
        <v>26.6</v>
      </c>
    </row>
    <row r="16" spans="1:10" x14ac:dyDescent="0.25">
      <c r="A16" s="23">
        <v>11</v>
      </c>
      <c r="B16" s="24" t="s">
        <v>23</v>
      </c>
      <c r="C16" s="24" t="s">
        <v>323</v>
      </c>
      <c r="D16" s="24" t="s">
        <v>24</v>
      </c>
      <c r="E16" s="28">
        <v>9</v>
      </c>
      <c r="F16" s="28">
        <v>9</v>
      </c>
      <c r="G16" s="28">
        <v>9</v>
      </c>
      <c r="H16" s="28"/>
      <c r="I16" s="28"/>
      <c r="J16" s="26">
        <f t="shared" si="0"/>
        <v>27</v>
      </c>
    </row>
    <row r="17" spans="1:10" x14ac:dyDescent="0.25">
      <c r="A17" s="23">
        <v>12</v>
      </c>
      <c r="B17" s="24" t="s">
        <v>25</v>
      </c>
      <c r="C17" s="24" t="s">
        <v>26</v>
      </c>
      <c r="D17" s="24" t="s">
        <v>27</v>
      </c>
      <c r="E17" s="28"/>
      <c r="F17" s="28"/>
      <c r="G17" s="28"/>
      <c r="H17" s="28"/>
      <c r="I17" s="28"/>
      <c r="J17" s="26">
        <f t="shared" si="0"/>
        <v>0</v>
      </c>
    </row>
    <row r="19" spans="1:10" ht="18.75" x14ac:dyDescent="0.3">
      <c r="A19" s="1" t="s">
        <v>431</v>
      </c>
    </row>
    <row r="20" spans="1:10" x14ac:dyDescent="0.25">
      <c r="A20" s="5" t="s">
        <v>331</v>
      </c>
      <c r="B20" s="5" t="s">
        <v>0</v>
      </c>
      <c r="C20" s="5" t="s">
        <v>1</v>
      </c>
      <c r="D20" s="5" t="s">
        <v>2</v>
      </c>
      <c r="E20" s="5" t="s">
        <v>324</v>
      </c>
      <c r="F20" s="5" t="s">
        <v>325</v>
      </c>
      <c r="G20" s="5" t="s">
        <v>326</v>
      </c>
      <c r="H20" s="5" t="s">
        <v>327</v>
      </c>
      <c r="I20" s="5" t="s">
        <v>330</v>
      </c>
      <c r="J20" s="5" t="s">
        <v>328</v>
      </c>
    </row>
    <row r="21" spans="1:10" x14ac:dyDescent="0.25">
      <c r="A21" s="23">
        <v>1</v>
      </c>
      <c r="B21" s="24" t="s">
        <v>3</v>
      </c>
      <c r="C21" s="24" t="s">
        <v>314</v>
      </c>
      <c r="D21" s="24" t="s">
        <v>4</v>
      </c>
      <c r="E21" s="28">
        <v>8</v>
      </c>
      <c r="F21" s="28">
        <v>8.1999999999999993</v>
      </c>
      <c r="G21" s="28">
        <v>8.1</v>
      </c>
      <c r="H21" s="28"/>
      <c r="I21" s="28"/>
      <c r="J21" s="26">
        <f>E21+F21+G21-H21-I21</f>
        <v>24.299999999999997</v>
      </c>
    </row>
    <row r="22" spans="1:10" x14ac:dyDescent="0.25">
      <c r="A22" s="23">
        <v>2</v>
      </c>
      <c r="B22" s="24" t="s">
        <v>5</v>
      </c>
      <c r="C22" s="24" t="s">
        <v>315</v>
      </c>
      <c r="D22" s="24" t="s">
        <v>313</v>
      </c>
      <c r="E22" s="28">
        <v>8.6999999999999993</v>
      </c>
      <c r="F22" s="28">
        <v>8.9</v>
      </c>
      <c r="G22" s="28">
        <v>8.9</v>
      </c>
      <c r="H22" s="28"/>
      <c r="I22" s="28"/>
      <c r="J22" s="26">
        <f t="shared" ref="J22:J32" si="1">E22+F22+G22-H22-I22</f>
        <v>26.5</v>
      </c>
    </row>
    <row r="23" spans="1:10" x14ac:dyDescent="0.25">
      <c r="A23" s="23">
        <v>3</v>
      </c>
      <c r="B23" s="24" t="s">
        <v>6</v>
      </c>
      <c r="C23" s="24" t="s">
        <v>316</v>
      </c>
      <c r="D23" s="24" t="s">
        <v>7</v>
      </c>
      <c r="E23" s="28">
        <v>8.6999999999999993</v>
      </c>
      <c r="F23" s="28">
        <v>8.6</v>
      </c>
      <c r="G23" s="28">
        <v>8.8000000000000007</v>
      </c>
      <c r="H23" s="28"/>
      <c r="I23" s="28"/>
      <c r="J23" s="26">
        <f t="shared" si="1"/>
        <v>26.099999999999998</v>
      </c>
    </row>
    <row r="24" spans="1:10" x14ac:dyDescent="0.25">
      <c r="A24" s="23">
        <v>4</v>
      </c>
      <c r="B24" s="24" t="s">
        <v>8</v>
      </c>
      <c r="C24" s="24" t="s">
        <v>317</v>
      </c>
      <c r="D24" s="24" t="s">
        <v>9</v>
      </c>
      <c r="E24" s="28">
        <v>8.4</v>
      </c>
      <c r="F24" s="28">
        <v>8.5</v>
      </c>
      <c r="G24" s="28">
        <v>8.6</v>
      </c>
      <c r="H24" s="28"/>
      <c r="I24" s="28"/>
      <c r="J24" s="26">
        <f t="shared" si="1"/>
        <v>25.5</v>
      </c>
    </row>
    <row r="25" spans="1:10" x14ac:dyDescent="0.25">
      <c r="A25" s="23">
        <v>5</v>
      </c>
      <c r="B25" s="24" t="s">
        <v>10</v>
      </c>
      <c r="C25" s="25" t="s">
        <v>318</v>
      </c>
      <c r="D25" s="24" t="s">
        <v>11</v>
      </c>
      <c r="E25" s="28">
        <v>8.1999999999999993</v>
      </c>
      <c r="F25" s="28">
        <v>8</v>
      </c>
      <c r="G25" s="28">
        <v>8</v>
      </c>
      <c r="H25" s="28"/>
      <c r="I25" s="28"/>
      <c r="J25" s="26">
        <f t="shared" si="1"/>
        <v>24.2</v>
      </c>
    </row>
    <row r="26" spans="1:10" x14ac:dyDescent="0.25">
      <c r="A26" s="23">
        <v>6</v>
      </c>
      <c r="B26" s="24" t="s">
        <v>12</v>
      </c>
      <c r="C26" s="24" t="s">
        <v>13</v>
      </c>
      <c r="D26" s="24" t="s">
        <v>14</v>
      </c>
      <c r="E26" s="28">
        <v>7.9</v>
      </c>
      <c r="F26" s="28">
        <v>7.9</v>
      </c>
      <c r="G26" s="28">
        <v>8.1</v>
      </c>
      <c r="H26" s="28"/>
      <c r="I26" s="28"/>
      <c r="J26" s="26">
        <f t="shared" si="1"/>
        <v>23.9</v>
      </c>
    </row>
    <row r="27" spans="1:10" x14ac:dyDescent="0.25">
      <c r="A27" s="23">
        <v>7</v>
      </c>
      <c r="B27" s="24" t="s">
        <v>15</v>
      </c>
      <c r="C27" s="24" t="s">
        <v>319</v>
      </c>
      <c r="D27" s="24" t="s">
        <v>16</v>
      </c>
      <c r="E27" s="28">
        <v>8.3000000000000007</v>
      </c>
      <c r="F27" s="28">
        <v>8.1999999999999993</v>
      </c>
      <c r="G27" s="28">
        <v>8.4</v>
      </c>
      <c r="H27" s="28"/>
      <c r="I27" s="28"/>
      <c r="J27" s="26">
        <f t="shared" si="1"/>
        <v>24.9</v>
      </c>
    </row>
    <row r="28" spans="1:10" x14ac:dyDescent="0.25">
      <c r="A28" s="23">
        <v>8</v>
      </c>
      <c r="B28" s="24" t="s">
        <v>17</v>
      </c>
      <c r="C28" s="24" t="s">
        <v>320</v>
      </c>
      <c r="D28" s="24" t="s">
        <v>18</v>
      </c>
      <c r="E28" s="28">
        <v>8.1999999999999993</v>
      </c>
      <c r="F28" s="28">
        <v>8</v>
      </c>
      <c r="G28" s="28">
        <v>8.3000000000000007</v>
      </c>
      <c r="H28" s="28"/>
      <c r="I28" s="28"/>
      <c r="J28" s="26">
        <f t="shared" si="1"/>
        <v>24.5</v>
      </c>
    </row>
    <row r="29" spans="1:10" x14ac:dyDescent="0.25">
      <c r="A29" s="23">
        <v>9</v>
      </c>
      <c r="B29" s="24" t="s">
        <v>19</v>
      </c>
      <c r="C29" s="24" t="s">
        <v>321</v>
      </c>
      <c r="D29" s="24" t="s">
        <v>20</v>
      </c>
      <c r="E29" s="28">
        <v>8.1</v>
      </c>
      <c r="F29" s="28">
        <v>8</v>
      </c>
      <c r="G29" s="28">
        <v>8.1</v>
      </c>
      <c r="H29" s="28"/>
      <c r="I29" s="28"/>
      <c r="J29" s="26">
        <f t="shared" si="1"/>
        <v>24.200000000000003</v>
      </c>
    </row>
    <row r="30" spans="1:10" x14ac:dyDescent="0.25">
      <c r="A30" s="23">
        <v>10</v>
      </c>
      <c r="B30" s="24" t="s">
        <v>21</v>
      </c>
      <c r="C30" s="24" t="s">
        <v>322</v>
      </c>
      <c r="D30" s="24" t="s">
        <v>22</v>
      </c>
      <c r="E30" s="28">
        <v>9</v>
      </c>
      <c r="F30" s="28">
        <v>8.9</v>
      </c>
      <c r="G30" s="28">
        <v>9.1</v>
      </c>
      <c r="H30" s="28"/>
      <c r="I30" s="28"/>
      <c r="J30" s="26">
        <f t="shared" si="1"/>
        <v>27</v>
      </c>
    </row>
    <row r="31" spans="1:10" x14ac:dyDescent="0.25">
      <c r="A31" s="23">
        <v>11</v>
      </c>
      <c r="B31" s="24" t="s">
        <v>23</v>
      </c>
      <c r="C31" s="24" t="s">
        <v>323</v>
      </c>
      <c r="D31" s="24" t="s">
        <v>24</v>
      </c>
      <c r="E31" s="28">
        <v>8.6</v>
      </c>
      <c r="F31" s="28">
        <v>8.6999999999999993</v>
      </c>
      <c r="G31" s="28">
        <v>8.5</v>
      </c>
      <c r="H31" s="28"/>
      <c r="I31" s="28"/>
      <c r="J31" s="26">
        <f t="shared" si="1"/>
        <v>25.799999999999997</v>
      </c>
    </row>
    <row r="32" spans="1:10" x14ac:dyDescent="0.25">
      <c r="A32" s="23">
        <v>12</v>
      </c>
      <c r="B32" s="24" t="s">
        <v>25</v>
      </c>
      <c r="C32" s="24" t="s">
        <v>26</v>
      </c>
      <c r="D32" s="24" t="s">
        <v>27</v>
      </c>
      <c r="E32" s="28"/>
      <c r="F32" s="28"/>
      <c r="G32" s="28"/>
      <c r="H32" s="28"/>
      <c r="I32" s="28"/>
      <c r="J32" s="26">
        <f t="shared" si="1"/>
        <v>0</v>
      </c>
    </row>
    <row r="34" spans="1:10" ht="18.75" x14ac:dyDescent="0.3">
      <c r="A34" s="1" t="s">
        <v>432</v>
      </c>
    </row>
    <row r="35" spans="1:10" x14ac:dyDescent="0.25">
      <c r="A35" s="5" t="s">
        <v>331</v>
      </c>
      <c r="B35" s="5" t="s">
        <v>0</v>
      </c>
      <c r="C35" s="5" t="s">
        <v>1</v>
      </c>
      <c r="D35" s="5" t="s">
        <v>2</v>
      </c>
      <c r="E35" s="5" t="s">
        <v>324</v>
      </c>
      <c r="F35" s="5" t="s">
        <v>325</v>
      </c>
      <c r="G35" s="5" t="s">
        <v>326</v>
      </c>
      <c r="H35" s="5" t="s">
        <v>327</v>
      </c>
      <c r="I35" s="5" t="s">
        <v>330</v>
      </c>
      <c r="J35" s="5" t="s">
        <v>328</v>
      </c>
    </row>
    <row r="36" spans="1:10" x14ac:dyDescent="0.25">
      <c r="A36" s="23">
        <v>1</v>
      </c>
      <c r="B36" s="24" t="s">
        <v>3</v>
      </c>
      <c r="C36" s="24" t="s">
        <v>314</v>
      </c>
      <c r="D36" s="24" t="s">
        <v>4</v>
      </c>
      <c r="E36" s="28">
        <v>9.1999999999999993</v>
      </c>
      <c r="F36" s="28">
        <v>9.3000000000000007</v>
      </c>
      <c r="G36" s="28">
        <v>9.1</v>
      </c>
      <c r="H36" s="28"/>
      <c r="I36" s="28"/>
      <c r="J36" s="26">
        <f>E36+F36+G36-H36-I36</f>
        <v>27.6</v>
      </c>
    </row>
    <row r="37" spans="1:10" x14ac:dyDescent="0.25">
      <c r="A37" s="23">
        <v>2</v>
      </c>
      <c r="B37" s="24" t="s">
        <v>5</v>
      </c>
      <c r="C37" s="24" t="s">
        <v>315</v>
      </c>
      <c r="D37" s="24" t="s">
        <v>313</v>
      </c>
      <c r="E37" s="28">
        <v>9.4</v>
      </c>
      <c r="F37" s="28">
        <v>9.4</v>
      </c>
      <c r="G37" s="28">
        <v>9.4</v>
      </c>
      <c r="H37" s="28"/>
      <c r="I37" s="28"/>
      <c r="J37" s="26">
        <f t="shared" ref="J37:J47" si="2">E37+F37+G37-H37-I37</f>
        <v>28.200000000000003</v>
      </c>
    </row>
    <row r="38" spans="1:10" x14ac:dyDescent="0.25">
      <c r="A38" s="23">
        <v>3</v>
      </c>
      <c r="B38" s="24" t="s">
        <v>6</v>
      </c>
      <c r="C38" s="24" t="s">
        <v>316</v>
      </c>
      <c r="D38" s="24" t="s">
        <v>7</v>
      </c>
      <c r="E38" s="28">
        <v>9.5</v>
      </c>
      <c r="F38" s="28">
        <v>9.6</v>
      </c>
      <c r="G38" s="28">
        <v>9.5</v>
      </c>
      <c r="H38" s="28"/>
      <c r="I38" s="28"/>
      <c r="J38" s="26">
        <f t="shared" si="2"/>
        <v>28.6</v>
      </c>
    </row>
    <row r="39" spans="1:10" x14ac:dyDescent="0.25">
      <c r="A39" s="23">
        <v>4</v>
      </c>
      <c r="B39" s="24" t="s">
        <v>8</v>
      </c>
      <c r="C39" s="24" t="s">
        <v>317</v>
      </c>
      <c r="D39" s="24" t="s">
        <v>9</v>
      </c>
      <c r="E39" s="28">
        <v>9.1999999999999993</v>
      </c>
      <c r="F39" s="28">
        <v>9.1999999999999993</v>
      </c>
      <c r="G39" s="28">
        <v>9.1999999999999993</v>
      </c>
      <c r="H39" s="28"/>
      <c r="I39" s="28"/>
      <c r="J39" s="26">
        <f t="shared" si="2"/>
        <v>27.599999999999998</v>
      </c>
    </row>
    <row r="40" spans="1:10" x14ac:dyDescent="0.25">
      <c r="A40" s="23">
        <v>5</v>
      </c>
      <c r="B40" s="24" t="s">
        <v>10</v>
      </c>
      <c r="C40" s="25" t="s">
        <v>318</v>
      </c>
      <c r="D40" s="24" t="s">
        <v>11</v>
      </c>
      <c r="E40" s="28"/>
      <c r="F40" s="28"/>
      <c r="G40" s="28"/>
      <c r="H40" s="28"/>
      <c r="I40" s="28"/>
      <c r="J40" s="26">
        <f t="shared" si="2"/>
        <v>0</v>
      </c>
    </row>
    <row r="41" spans="1:10" x14ac:dyDescent="0.25">
      <c r="A41" s="23">
        <v>6</v>
      </c>
      <c r="B41" s="24" t="s">
        <v>12</v>
      </c>
      <c r="C41" s="24" t="s">
        <v>13</v>
      </c>
      <c r="D41" s="24" t="s">
        <v>14</v>
      </c>
      <c r="E41" s="28"/>
      <c r="F41" s="28"/>
      <c r="G41" s="28"/>
      <c r="H41" s="28"/>
      <c r="I41" s="28"/>
      <c r="J41" s="26">
        <f t="shared" si="2"/>
        <v>0</v>
      </c>
    </row>
    <row r="42" spans="1:10" x14ac:dyDescent="0.25">
      <c r="A42" s="23">
        <v>7</v>
      </c>
      <c r="B42" s="24" t="s">
        <v>15</v>
      </c>
      <c r="C42" s="24" t="s">
        <v>319</v>
      </c>
      <c r="D42" s="24" t="s">
        <v>16</v>
      </c>
      <c r="E42" s="28">
        <v>9.4</v>
      </c>
      <c r="F42" s="28">
        <v>9.5</v>
      </c>
      <c r="G42" s="28">
        <v>9.1999999999999993</v>
      </c>
      <c r="H42" s="28"/>
      <c r="I42" s="28"/>
      <c r="J42" s="26">
        <f t="shared" si="2"/>
        <v>28.099999999999998</v>
      </c>
    </row>
    <row r="43" spans="1:10" x14ac:dyDescent="0.25">
      <c r="A43" s="23">
        <v>8</v>
      </c>
      <c r="B43" s="24" t="s">
        <v>17</v>
      </c>
      <c r="C43" s="24" t="s">
        <v>320</v>
      </c>
      <c r="D43" s="24" t="s">
        <v>18</v>
      </c>
      <c r="E43" s="28">
        <v>9.4</v>
      </c>
      <c r="F43" s="28">
        <v>9.5</v>
      </c>
      <c r="G43" s="28">
        <v>9.4</v>
      </c>
      <c r="H43" s="28"/>
      <c r="I43" s="28"/>
      <c r="J43" s="26">
        <f t="shared" si="2"/>
        <v>28.299999999999997</v>
      </c>
    </row>
    <row r="44" spans="1:10" x14ac:dyDescent="0.25">
      <c r="A44" s="23">
        <v>9</v>
      </c>
      <c r="B44" s="24" t="s">
        <v>19</v>
      </c>
      <c r="C44" s="24" t="s">
        <v>321</v>
      </c>
      <c r="D44" s="24" t="s">
        <v>20</v>
      </c>
      <c r="E44" s="28"/>
      <c r="F44" s="28"/>
      <c r="G44" s="28"/>
      <c r="H44" s="28"/>
      <c r="I44" s="28"/>
      <c r="J44" s="26">
        <f t="shared" si="2"/>
        <v>0</v>
      </c>
    </row>
    <row r="45" spans="1:10" x14ac:dyDescent="0.25">
      <c r="A45" s="23">
        <v>10</v>
      </c>
      <c r="B45" s="24" t="s">
        <v>21</v>
      </c>
      <c r="C45" s="24" t="s">
        <v>322</v>
      </c>
      <c r="D45" s="24" t="s">
        <v>22</v>
      </c>
      <c r="E45" s="28">
        <v>9.5</v>
      </c>
      <c r="F45" s="28">
        <v>9.6</v>
      </c>
      <c r="G45" s="28">
        <v>9.5</v>
      </c>
      <c r="H45" s="28"/>
      <c r="I45" s="28"/>
      <c r="J45" s="26">
        <f t="shared" si="2"/>
        <v>28.6</v>
      </c>
    </row>
    <row r="46" spans="1:10" x14ac:dyDescent="0.25">
      <c r="A46" s="23">
        <v>11</v>
      </c>
      <c r="B46" s="24" t="s">
        <v>23</v>
      </c>
      <c r="C46" s="24" t="s">
        <v>323</v>
      </c>
      <c r="D46" s="24" t="s">
        <v>24</v>
      </c>
      <c r="E46" s="28">
        <v>9.3000000000000007</v>
      </c>
      <c r="F46" s="28">
        <v>9.3000000000000007</v>
      </c>
      <c r="G46" s="28">
        <v>9.1</v>
      </c>
      <c r="H46" s="28"/>
      <c r="I46" s="28"/>
      <c r="J46" s="26">
        <f t="shared" si="2"/>
        <v>27.700000000000003</v>
      </c>
    </row>
    <row r="47" spans="1:10" x14ac:dyDescent="0.25">
      <c r="A47" s="23">
        <v>12</v>
      </c>
      <c r="B47" s="24" t="s">
        <v>25</v>
      </c>
      <c r="C47" s="24" t="s">
        <v>26</v>
      </c>
      <c r="D47" s="24" t="s">
        <v>27</v>
      </c>
      <c r="E47" s="28"/>
      <c r="F47" s="28"/>
      <c r="G47" s="28"/>
      <c r="H47" s="28"/>
      <c r="I47" s="28"/>
      <c r="J47" s="26">
        <f t="shared" si="2"/>
        <v>0</v>
      </c>
    </row>
    <row r="49" spans="1:10" ht="18.75" x14ac:dyDescent="0.3">
      <c r="A49" s="1" t="s">
        <v>433</v>
      </c>
    </row>
    <row r="50" spans="1:10" x14ac:dyDescent="0.25">
      <c r="A50" s="5" t="s">
        <v>331</v>
      </c>
      <c r="B50" s="5" t="s">
        <v>0</v>
      </c>
      <c r="C50" s="5" t="s">
        <v>1</v>
      </c>
      <c r="D50" s="5" t="s">
        <v>2</v>
      </c>
      <c r="E50" s="5" t="s">
        <v>434</v>
      </c>
      <c r="F50" s="5" t="s">
        <v>435</v>
      </c>
      <c r="G50" s="5" t="s">
        <v>436</v>
      </c>
      <c r="H50" s="5" t="s">
        <v>437</v>
      </c>
      <c r="I50" s="5" t="s">
        <v>329</v>
      </c>
      <c r="J50" s="5" t="s">
        <v>438</v>
      </c>
    </row>
    <row r="51" spans="1:10" x14ac:dyDescent="0.25">
      <c r="A51" s="19">
        <v>1</v>
      </c>
      <c r="B51" s="20" t="s">
        <v>3</v>
      </c>
      <c r="C51" s="20" t="s">
        <v>314</v>
      </c>
      <c r="D51" s="20" t="s">
        <v>4</v>
      </c>
      <c r="E51" s="22">
        <f>J6</f>
        <v>26.6</v>
      </c>
      <c r="F51" s="22">
        <f>J21</f>
        <v>24.299999999999997</v>
      </c>
      <c r="G51" s="22">
        <f>J36</f>
        <v>27.6</v>
      </c>
      <c r="H51" s="22">
        <f>SUM(E51:G51)</f>
        <v>78.5</v>
      </c>
      <c r="I51" s="27">
        <f>IF(E51=0,"W/D",(RANK(H51,$H$51:$H$62)))</f>
        <v>8</v>
      </c>
      <c r="J51" s="27" t="str">
        <f>IF(I51=1,"GOLD",(IF(I51=2,"SILVER",(IF(I51=3,"BRONZE","")))))</f>
        <v/>
      </c>
    </row>
    <row r="52" spans="1:10" x14ac:dyDescent="0.25">
      <c r="A52" s="19">
        <v>2</v>
      </c>
      <c r="B52" s="20" t="s">
        <v>5</v>
      </c>
      <c r="C52" s="20" t="s">
        <v>315</v>
      </c>
      <c r="D52" s="20" t="s">
        <v>313</v>
      </c>
      <c r="E52" s="22">
        <f t="shared" ref="E52:E62" si="3">J7</f>
        <v>25.799999999999997</v>
      </c>
      <c r="F52" s="22">
        <f t="shared" ref="F52:F61" si="4">J22</f>
        <v>26.5</v>
      </c>
      <c r="G52" s="22">
        <f t="shared" ref="G52:G62" si="5">J37</f>
        <v>28.200000000000003</v>
      </c>
      <c r="H52" s="22">
        <f t="shared" ref="H52:H62" si="6">SUM(E52:G52)</f>
        <v>80.5</v>
      </c>
      <c r="I52" s="27">
        <f t="shared" ref="I52:I62" si="7">IF(E52=0,"W/D",(RANK(H52,$H$51:$H$62)))</f>
        <v>2</v>
      </c>
      <c r="J52" s="27" t="str">
        <f t="shared" ref="J52:J62" si="8">IF(I52=1,"GOLD",(IF(I52=2,"SILVER",(IF(I52=3,"BRONZE","")))))</f>
        <v>SILVER</v>
      </c>
    </row>
    <row r="53" spans="1:10" x14ac:dyDescent="0.25">
      <c r="A53" s="19">
        <v>3</v>
      </c>
      <c r="B53" s="20" t="s">
        <v>6</v>
      </c>
      <c r="C53" s="20" t="s">
        <v>316</v>
      </c>
      <c r="D53" s="20" t="s">
        <v>7</v>
      </c>
      <c r="E53" s="22">
        <f t="shared" si="3"/>
        <v>25.799999999999997</v>
      </c>
      <c r="F53" s="22">
        <f t="shared" si="4"/>
        <v>26.099999999999998</v>
      </c>
      <c r="G53" s="22">
        <f t="shared" si="5"/>
        <v>28.6</v>
      </c>
      <c r="H53" s="22">
        <f t="shared" si="6"/>
        <v>80.5</v>
      </c>
      <c r="I53" s="27">
        <f t="shared" si="7"/>
        <v>2</v>
      </c>
      <c r="J53" s="27" t="str">
        <f t="shared" si="8"/>
        <v>SILVER</v>
      </c>
    </row>
    <row r="54" spans="1:10" x14ac:dyDescent="0.25">
      <c r="A54" s="19">
        <v>4</v>
      </c>
      <c r="B54" s="20" t="s">
        <v>8</v>
      </c>
      <c r="C54" s="20" t="s">
        <v>317</v>
      </c>
      <c r="D54" s="20" t="s">
        <v>9</v>
      </c>
      <c r="E54" s="22">
        <f t="shared" si="3"/>
        <v>25.6</v>
      </c>
      <c r="F54" s="22">
        <f t="shared" si="4"/>
        <v>25.5</v>
      </c>
      <c r="G54" s="22">
        <f t="shared" si="5"/>
        <v>27.599999999999998</v>
      </c>
      <c r="H54" s="22">
        <f t="shared" si="6"/>
        <v>78.7</v>
      </c>
      <c r="I54" s="27">
        <f t="shared" si="7"/>
        <v>7</v>
      </c>
      <c r="J54" s="27" t="str">
        <f t="shared" si="8"/>
        <v/>
      </c>
    </row>
    <row r="55" spans="1:10" x14ac:dyDescent="0.25">
      <c r="A55" s="19">
        <v>5</v>
      </c>
      <c r="B55" s="20" t="s">
        <v>10</v>
      </c>
      <c r="C55" s="21" t="s">
        <v>318</v>
      </c>
      <c r="D55" s="20" t="s">
        <v>11</v>
      </c>
      <c r="E55" s="22">
        <f t="shared" si="3"/>
        <v>25.5</v>
      </c>
      <c r="F55" s="22">
        <f t="shared" si="4"/>
        <v>24.2</v>
      </c>
      <c r="G55" s="22">
        <f t="shared" si="5"/>
        <v>0</v>
      </c>
      <c r="H55" s="22">
        <f t="shared" si="6"/>
        <v>49.7</v>
      </c>
      <c r="I55" s="27">
        <f t="shared" si="7"/>
        <v>9</v>
      </c>
      <c r="J55" s="27" t="str">
        <f t="shared" si="8"/>
        <v/>
      </c>
    </row>
    <row r="56" spans="1:10" x14ac:dyDescent="0.25">
      <c r="A56" s="19">
        <v>6</v>
      </c>
      <c r="B56" s="20" t="s">
        <v>12</v>
      </c>
      <c r="C56" s="20" t="s">
        <v>13</v>
      </c>
      <c r="D56" s="20" t="s">
        <v>14</v>
      </c>
      <c r="E56" s="22">
        <f t="shared" si="3"/>
        <v>25.1</v>
      </c>
      <c r="F56" s="22">
        <f t="shared" si="4"/>
        <v>23.9</v>
      </c>
      <c r="G56" s="22">
        <f t="shared" si="5"/>
        <v>0</v>
      </c>
      <c r="H56" s="22">
        <f t="shared" si="6"/>
        <v>49</v>
      </c>
      <c r="I56" s="27">
        <f t="shared" si="7"/>
        <v>11</v>
      </c>
      <c r="J56" s="27" t="str">
        <f t="shared" si="8"/>
        <v/>
      </c>
    </row>
    <row r="57" spans="1:10" x14ac:dyDescent="0.25">
      <c r="A57" s="19">
        <v>7</v>
      </c>
      <c r="B57" s="20" t="s">
        <v>15</v>
      </c>
      <c r="C57" s="20" t="s">
        <v>319</v>
      </c>
      <c r="D57" s="20" t="s">
        <v>16</v>
      </c>
      <c r="E57" s="22">
        <f t="shared" si="3"/>
        <v>26</v>
      </c>
      <c r="F57" s="22">
        <f t="shared" si="4"/>
        <v>24.9</v>
      </c>
      <c r="G57" s="22">
        <f t="shared" si="5"/>
        <v>28.099999999999998</v>
      </c>
      <c r="H57" s="22">
        <f t="shared" si="6"/>
        <v>79</v>
      </c>
      <c r="I57" s="27">
        <f t="shared" si="7"/>
        <v>5</v>
      </c>
      <c r="J57" s="27" t="str">
        <f t="shared" si="8"/>
        <v/>
      </c>
    </row>
    <row r="58" spans="1:10" x14ac:dyDescent="0.25">
      <c r="A58" s="19">
        <v>8</v>
      </c>
      <c r="B58" s="20" t="s">
        <v>17</v>
      </c>
      <c r="C58" s="20" t="s">
        <v>320</v>
      </c>
      <c r="D58" s="20" t="s">
        <v>18</v>
      </c>
      <c r="E58" s="22">
        <f t="shared" si="3"/>
        <v>26.2</v>
      </c>
      <c r="F58" s="22">
        <f t="shared" si="4"/>
        <v>24.5</v>
      </c>
      <c r="G58" s="22">
        <f t="shared" si="5"/>
        <v>28.299999999999997</v>
      </c>
      <c r="H58" s="22">
        <f t="shared" si="6"/>
        <v>79</v>
      </c>
      <c r="I58" s="27">
        <f t="shared" si="7"/>
        <v>5</v>
      </c>
      <c r="J58" s="27" t="str">
        <f t="shared" si="8"/>
        <v/>
      </c>
    </row>
    <row r="59" spans="1:10" x14ac:dyDescent="0.25">
      <c r="A59" s="19">
        <v>9</v>
      </c>
      <c r="B59" s="20" t="s">
        <v>19</v>
      </c>
      <c r="C59" s="20" t="s">
        <v>321</v>
      </c>
      <c r="D59" s="20" t="s">
        <v>20</v>
      </c>
      <c r="E59" s="22">
        <f t="shared" si="3"/>
        <v>25.3</v>
      </c>
      <c r="F59" s="22">
        <f t="shared" si="4"/>
        <v>24.200000000000003</v>
      </c>
      <c r="G59" s="22">
        <f t="shared" si="5"/>
        <v>0</v>
      </c>
      <c r="H59" s="22">
        <f t="shared" si="6"/>
        <v>49.5</v>
      </c>
      <c r="I59" s="27">
        <f t="shared" si="7"/>
        <v>10</v>
      </c>
      <c r="J59" s="27" t="str">
        <f t="shared" si="8"/>
        <v/>
      </c>
    </row>
    <row r="60" spans="1:10" x14ac:dyDescent="0.25">
      <c r="A60" s="19">
        <v>10</v>
      </c>
      <c r="B60" s="20" t="s">
        <v>21</v>
      </c>
      <c r="C60" s="20" t="s">
        <v>322</v>
      </c>
      <c r="D60" s="20" t="s">
        <v>22</v>
      </c>
      <c r="E60" s="22">
        <f t="shared" si="3"/>
        <v>26.6</v>
      </c>
      <c r="F60" s="22">
        <f t="shared" si="4"/>
        <v>27</v>
      </c>
      <c r="G60" s="22">
        <f t="shared" si="5"/>
        <v>28.6</v>
      </c>
      <c r="H60" s="22">
        <f t="shared" si="6"/>
        <v>82.2</v>
      </c>
      <c r="I60" s="27">
        <f t="shared" si="7"/>
        <v>1</v>
      </c>
      <c r="J60" s="27" t="str">
        <f t="shared" si="8"/>
        <v>GOLD</v>
      </c>
    </row>
    <row r="61" spans="1:10" x14ac:dyDescent="0.25">
      <c r="A61" s="19">
        <v>11</v>
      </c>
      <c r="B61" s="20" t="s">
        <v>23</v>
      </c>
      <c r="C61" s="20" t="s">
        <v>323</v>
      </c>
      <c r="D61" s="20" t="s">
        <v>24</v>
      </c>
      <c r="E61" s="22">
        <f t="shared" si="3"/>
        <v>27</v>
      </c>
      <c r="F61" s="22">
        <f t="shared" si="4"/>
        <v>25.799999999999997</v>
      </c>
      <c r="G61" s="22">
        <f t="shared" si="5"/>
        <v>27.700000000000003</v>
      </c>
      <c r="H61" s="22">
        <f t="shared" si="6"/>
        <v>80.5</v>
      </c>
      <c r="I61" s="27">
        <f t="shared" si="7"/>
        <v>2</v>
      </c>
      <c r="J61" s="27" t="str">
        <f t="shared" si="8"/>
        <v>SILVER</v>
      </c>
    </row>
    <row r="62" spans="1:10" x14ac:dyDescent="0.25">
      <c r="A62" s="19">
        <v>12</v>
      </c>
      <c r="B62" s="20" t="s">
        <v>25</v>
      </c>
      <c r="C62" s="20" t="s">
        <v>26</v>
      </c>
      <c r="D62" s="20" t="s">
        <v>27</v>
      </c>
      <c r="E62" s="22">
        <f t="shared" si="3"/>
        <v>0</v>
      </c>
      <c r="F62" s="22">
        <f>J32</f>
        <v>0</v>
      </c>
      <c r="G62" s="22">
        <f t="shared" si="5"/>
        <v>0</v>
      </c>
      <c r="H62" s="22">
        <f t="shared" si="6"/>
        <v>0</v>
      </c>
      <c r="I62" s="27" t="str">
        <f t="shared" si="7"/>
        <v>W/D</v>
      </c>
      <c r="J62" s="27" t="str">
        <f t="shared" si="8"/>
        <v/>
      </c>
    </row>
    <row r="68" spans="10:10" x14ac:dyDescent="0.25">
      <c r="J68" t="s">
        <v>477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400</v>
      </c>
    </row>
    <row r="2" spans="1:10" ht="24" customHeight="1" x14ac:dyDescent="0.3">
      <c r="A2" s="2" t="s">
        <v>312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231</v>
      </c>
      <c r="B6" s="24" t="s">
        <v>196</v>
      </c>
      <c r="C6" s="24" t="s">
        <v>372</v>
      </c>
      <c r="D6" s="24" t="s">
        <v>313</v>
      </c>
      <c r="E6" s="28">
        <v>7.7</v>
      </c>
      <c r="F6" s="28">
        <v>7.9</v>
      </c>
      <c r="G6" s="28">
        <v>8</v>
      </c>
      <c r="H6" s="28"/>
      <c r="I6" s="28"/>
      <c r="J6" s="26">
        <f>E6+F6+G6-H6-I6</f>
        <v>23.6</v>
      </c>
    </row>
    <row r="7" spans="1:10" x14ac:dyDescent="0.25">
      <c r="A7" s="23">
        <v>232</v>
      </c>
      <c r="B7" s="24" t="s">
        <v>197</v>
      </c>
      <c r="C7" s="24" t="s">
        <v>390</v>
      </c>
      <c r="D7" s="24" t="s">
        <v>7</v>
      </c>
      <c r="E7" s="28">
        <v>8</v>
      </c>
      <c r="F7" s="28">
        <v>8.1999999999999993</v>
      </c>
      <c r="G7" s="28">
        <v>8.4</v>
      </c>
      <c r="H7" s="28"/>
      <c r="I7" s="28"/>
      <c r="J7" s="26">
        <f t="shared" ref="J7:J10" si="0">E7+F7+G7-H7-I7</f>
        <v>24.6</v>
      </c>
    </row>
    <row r="8" spans="1:10" x14ac:dyDescent="0.25">
      <c r="A8" s="23">
        <v>233</v>
      </c>
      <c r="B8" s="24" t="s">
        <v>198</v>
      </c>
      <c r="C8" s="24" t="s">
        <v>373</v>
      </c>
      <c r="D8" s="24" t="s">
        <v>11</v>
      </c>
      <c r="E8" s="28">
        <v>7.5</v>
      </c>
      <c r="F8" s="28">
        <v>7.6</v>
      </c>
      <c r="G8" s="28">
        <v>7.4</v>
      </c>
      <c r="H8" s="28"/>
      <c r="I8" s="28"/>
      <c r="J8" s="26">
        <f t="shared" si="0"/>
        <v>22.5</v>
      </c>
    </row>
    <row r="9" spans="1:10" x14ac:dyDescent="0.25">
      <c r="A9" s="23">
        <v>234</v>
      </c>
      <c r="B9" s="24" t="s">
        <v>199</v>
      </c>
      <c r="C9" s="24" t="s">
        <v>399</v>
      </c>
      <c r="D9" s="24" t="s">
        <v>16</v>
      </c>
      <c r="E9" s="28">
        <v>7.9</v>
      </c>
      <c r="F9" s="28">
        <v>7.9</v>
      </c>
      <c r="G9" s="28">
        <v>7.8</v>
      </c>
      <c r="H9" s="28"/>
      <c r="I9" s="28"/>
      <c r="J9" s="26">
        <f t="shared" si="0"/>
        <v>23.6</v>
      </c>
    </row>
    <row r="10" spans="1:10" x14ac:dyDescent="0.25">
      <c r="A10" s="23">
        <v>235</v>
      </c>
      <c r="B10" s="24" t="s">
        <v>200</v>
      </c>
      <c r="C10" s="24" t="s">
        <v>320</v>
      </c>
      <c r="D10" s="24" t="s">
        <v>33</v>
      </c>
      <c r="E10" s="28">
        <v>7.8</v>
      </c>
      <c r="F10" s="28">
        <v>7.8</v>
      </c>
      <c r="G10" s="28">
        <v>7.8</v>
      </c>
      <c r="H10" s="28"/>
      <c r="I10" s="28"/>
      <c r="J10" s="26">
        <f t="shared" si="0"/>
        <v>23.4</v>
      </c>
    </row>
    <row r="12" spans="1:10" ht="18.75" x14ac:dyDescent="0.3">
      <c r="A12" s="1" t="s">
        <v>431</v>
      </c>
    </row>
    <row r="13" spans="1:10" x14ac:dyDescent="0.25">
      <c r="A13" s="6" t="s">
        <v>331</v>
      </c>
      <c r="B13" s="6" t="s">
        <v>0</v>
      </c>
      <c r="C13" s="6" t="s">
        <v>1</v>
      </c>
      <c r="D13" s="6" t="s">
        <v>2</v>
      </c>
      <c r="E13" s="5" t="s">
        <v>324</v>
      </c>
      <c r="F13" s="5" t="s">
        <v>325</v>
      </c>
      <c r="G13" s="5" t="s">
        <v>326</v>
      </c>
      <c r="H13" s="5" t="s">
        <v>327</v>
      </c>
      <c r="I13" s="5" t="s">
        <v>330</v>
      </c>
      <c r="J13" s="5" t="s">
        <v>328</v>
      </c>
    </row>
    <row r="14" spans="1:10" x14ac:dyDescent="0.25">
      <c r="A14" s="23">
        <v>231</v>
      </c>
      <c r="B14" s="24" t="s">
        <v>196</v>
      </c>
      <c r="C14" s="24" t="s">
        <v>372</v>
      </c>
      <c r="D14" s="24" t="s">
        <v>313</v>
      </c>
      <c r="E14" s="28">
        <v>6.4</v>
      </c>
      <c r="F14" s="28">
        <v>6.3</v>
      </c>
      <c r="G14" s="28">
        <v>6.3</v>
      </c>
      <c r="H14" s="28">
        <v>0.9</v>
      </c>
      <c r="I14" s="28"/>
      <c r="J14" s="26">
        <f>E14+F14+G14-H14-I14</f>
        <v>18.100000000000001</v>
      </c>
    </row>
    <row r="15" spans="1:10" x14ac:dyDescent="0.25">
      <c r="A15" s="23">
        <v>232</v>
      </c>
      <c r="B15" s="24" t="s">
        <v>197</v>
      </c>
      <c r="C15" s="24" t="s">
        <v>390</v>
      </c>
      <c r="D15" s="24" t="s">
        <v>7</v>
      </c>
      <c r="E15" s="28">
        <v>8.1</v>
      </c>
      <c r="F15" s="28">
        <v>8.3000000000000007</v>
      </c>
      <c r="G15" s="28">
        <v>8.1999999999999993</v>
      </c>
      <c r="H15" s="28"/>
      <c r="I15" s="28"/>
      <c r="J15" s="26">
        <f t="shared" ref="J15:J18" si="1">E15+F15+G15-H15-I15</f>
        <v>24.599999999999998</v>
      </c>
    </row>
    <row r="16" spans="1:10" x14ac:dyDescent="0.25">
      <c r="A16" s="23">
        <v>233</v>
      </c>
      <c r="B16" s="24" t="s">
        <v>198</v>
      </c>
      <c r="C16" s="24" t="s">
        <v>373</v>
      </c>
      <c r="D16" s="24" t="s">
        <v>11</v>
      </c>
      <c r="E16" s="28">
        <v>7.3</v>
      </c>
      <c r="F16" s="28">
        <v>7</v>
      </c>
      <c r="G16" s="28">
        <v>7.3</v>
      </c>
      <c r="H16" s="28"/>
      <c r="I16" s="28"/>
      <c r="J16" s="26">
        <f t="shared" si="1"/>
        <v>21.6</v>
      </c>
    </row>
    <row r="17" spans="1:10" x14ac:dyDescent="0.25">
      <c r="A17" s="23">
        <v>234</v>
      </c>
      <c r="B17" s="24" t="s">
        <v>199</v>
      </c>
      <c r="C17" s="24" t="s">
        <v>399</v>
      </c>
      <c r="D17" s="24" t="s">
        <v>16</v>
      </c>
      <c r="E17" s="28">
        <v>8</v>
      </c>
      <c r="F17" s="28">
        <v>8</v>
      </c>
      <c r="G17" s="28">
        <v>8.1</v>
      </c>
      <c r="H17" s="28"/>
      <c r="I17" s="28"/>
      <c r="J17" s="26">
        <f t="shared" si="1"/>
        <v>24.1</v>
      </c>
    </row>
    <row r="18" spans="1:10" x14ac:dyDescent="0.25">
      <c r="A18" s="23">
        <v>235</v>
      </c>
      <c r="B18" s="24" t="s">
        <v>200</v>
      </c>
      <c r="C18" s="24" t="s">
        <v>320</v>
      </c>
      <c r="D18" s="24" t="s">
        <v>33</v>
      </c>
      <c r="E18" s="28">
        <v>7.8</v>
      </c>
      <c r="F18" s="28">
        <v>7.9</v>
      </c>
      <c r="G18" s="28">
        <v>8</v>
      </c>
      <c r="H18" s="28"/>
      <c r="I18" s="28"/>
      <c r="J18" s="26">
        <f t="shared" si="1"/>
        <v>23.7</v>
      </c>
    </row>
    <row r="20" spans="1:10" ht="18.75" x14ac:dyDescent="0.3">
      <c r="A20" s="1" t="s">
        <v>432</v>
      </c>
    </row>
    <row r="21" spans="1:10" x14ac:dyDescent="0.25">
      <c r="A21" s="6" t="s">
        <v>331</v>
      </c>
      <c r="B21" s="6" t="s">
        <v>0</v>
      </c>
      <c r="C21" s="6" t="s">
        <v>1</v>
      </c>
      <c r="D21" s="6" t="s">
        <v>2</v>
      </c>
      <c r="E21" s="5" t="s">
        <v>324</v>
      </c>
      <c r="F21" s="5" t="s">
        <v>325</v>
      </c>
      <c r="G21" s="5" t="s">
        <v>326</v>
      </c>
      <c r="H21" s="5" t="s">
        <v>327</v>
      </c>
      <c r="I21" s="5" t="s">
        <v>330</v>
      </c>
      <c r="J21" s="5" t="s">
        <v>328</v>
      </c>
    </row>
    <row r="22" spans="1:10" x14ac:dyDescent="0.25">
      <c r="A22" s="23">
        <v>231</v>
      </c>
      <c r="B22" s="24" t="s">
        <v>196</v>
      </c>
      <c r="C22" s="24" t="s">
        <v>372</v>
      </c>
      <c r="D22" s="24" t="s">
        <v>313</v>
      </c>
      <c r="E22" s="28">
        <v>9.1</v>
      </c>
      <c r="F22" s="28">
        <v>9</v>
      </c>
      <c r="G22" s="28">
        <v>9</v>
      </c>
      <c r="H22" s="28"/>
      <c r="I22" s="28"/>
      <c r="J22" s="26">
        <f>E22+F22+G22-H22-I22</f>
        <v>27.1</v>
      </c>
    </row>
    <row r="23" spans="1:10" x14ac:dyDescent="0.25">
      <c r="A23" s="23">
        <v>232</v>
      </c>
      <c r="B23" s="24" t="s">
        <v>197</v>
      </c>
      <c r="C23" s="24" t="s">
        <v>390</v>
      </c>
      <c r="D23" s="24" t="s">
        <v>7</v>
      </c>
      <c r="E23" s="28">
        <v>9.1</v>
      </c>
      <c r="F23" s="28">
        <v>9.1999999999999993</v>
      </c>
      <c r="G23" s="28">
        <v>9.1999999999999993</v>
      </c>
      <c r="H23" s="28"/>
      <c r="I23" s="28"/>
      <c r="J23" s="26">
        <f t="shared" ref="J23:J26" si="2">E23+F23+G23-H23-I23</f>
        <v>27.499999999999996</v>
      </c>
    </row>
    <row r="24" spans="1:10" x14ac:dyDescent="0.25">
      <c r="A24" s="23">
        <v>233</v>
      </c>
      <c r="B24" s="24" t="s">
        <v>198</v>
      </c>
      <c r="C24" s="24" t="s">
        <v>373</v>
      </c>
      <c r="D24" s="24" t="s">
        <v>11</v>
      </c>
      <c r="E24" s="28">
        <v>8.8000000000000007</v>
      </c>
      <c r="F24" s="28">
        <v>8.9</v>
      </c>
      <c r="G24" s="28">
        <v>8.9</v>
      </c>
      <c r="H24" s="28"/>
      <c r="I24" s="28"/>
      <c r="J24" s="26">
        <f t="shared" si="2"/>
        <v>26.6</v>
      </c>
    </row>
    <row r="25" spans="1:10" x14ac:dyDescent="0.25">
      <c r="A25" s="23">
        <v>234</v>
      </c>
      <c r="B25" s="24" t="s">
        <v>199</v>
      </c>
      <c r="C25" s="24" t="s">
        <v>399</v>
      </c>
      <c r="D25" s="24" t="s">
        <v>16</v>
      </c>
      <c r="E25" s="28">
        <v>9</v>
      </c>
      <c r="F25" s="28">
        <v>9</v>
      </c>
      <c r="G25" s="28">
        <v>9</v>
      </c>
      <c r="H25" s="28"/>
      <c r="I25" s="28"/>
      <c r="J25" s="26">
        <f t="shared" si="2"/>
        <v>27</v>
      </c>
    </row>
    <row r="26" spans="1:10" x14ac:dyDescent="0.25">
      <c r="A26" s="23">
        <v>235</v>
      </c>
      <c r="B26" s="24" t="s">
        <v>200</v>
      </c>
      <c r="C26" s="24" t="s">
        <v>320</v>
      </c>
      <c r="D26" s="24" t="s">
        <v>33</v>
      </c>
      <c r="E26" s="28">
        <v>9.1999999999999993</v>
      </c>
      <c r="F26" s="28">
        <v>9.1999999999999993</v>
      </c>
      <c r="G26" s="28">
        <v>9.1</v>
      </c>
      <c r="H26" s="28"/>
      <c r="I26" s="28"/>
      <c r="J26" s="26">
        <f t="shared" si="2"/>
        <v>27.5</v>
      </c>
    </row>
    <row r="28" spans="1:10" ht="18.75" x14ac:dyDescent="0.3">
      <c r="A28" s="1" t="s">
        <v>433</v>
      </c>
    </row>
    <row r="29" spans="1:10" x14ac:dyDescent="0.25">
      <c r="A29" s="6" t="s">
        <v>331</v>
      </c>
      <c r="B29" s="6" t="s">
        <v>0</v>
      </c>
      <c r="C29" s="6" t="s">
        <v>1</v>
      </c>
      <c r="D29" s="6" t="s">
        <v>2</v>
      </c>
      <c r="E29" s="5" t="s">
        <v>434</v>
      </c>
      <c r="F29" s="5" t="s">
        <v>435</v>
      </c>
      <c r="G29" s="5" t="s">
        <v>436</v>
      </c>
      <c r="H29" s="5" t="s">
        <v>437</v>
      </c>
      <c r="I29" s="5" t="s">
        <v>329</v>
      </c>
      <c r="J29" s="5" t="s">
        <v>438</v>
      </c>
    </row>
    <row r="30" spans="1:10" x14ac:dyDescent="0.25">
      <c r="A30" s="7">
        <v>231</v>
      </c>
      <c r="B30" s="8" t="s">
        <v>196</v>
      </c>
      <c r="C30" s="8" t="s">
        <v>372</v>
      </c>
      <c r="D30" s="8" t="s">
        <v>313</v>
      </c>
      <c r="E30" s="3">
        <f>J6</f>
        <v>23.6</v>
      </c>
      <c r="F30" s="3">
        <f>J14</f>
        <v>18.100000000000001</v>
      </c>
      <c r="G30" s="3">
        <f>J22</f>
        <v>27.1</v>
      </c>
      <c r="H30" s="3">
        <f>SUM(E30:G30)</f>
        <v>68.800000000000011</v>
      </c>
      <c r="I30" s="4">
        <f>IF(E30=0,"W/D",(RANK(H30,$H$30:$H$34)))</f>
        <v>5</v>
      </c>
      <c r="J30" s="4" t="str">
        <f>IF(I30=1,"GOLD",(IF(I30=2,"SILVER",(IF(I30=3,"BRONZE","")))))</f>
        <v/>
      </c>
    </row>
    <row r="31" spans="1:10" x14ac:dyDescent="0.25">
      <c r="A31" s="7">
        <v>232</v>
      </c>
      <c r="B31" s="8" t="s">
        <v>197</v>
      </c>
      <c r="C31" s="8" t="s">
        <v>390</v>
      </c>
      <c r="D31" s="8" t="s">
        <v>7</v>
      </c>
      <c r="E31" s="3">
        <f>J7</f>
        <v>24.6</v>
      </c>
      <c r="F31" s="3">
        <f>J15</f>
        <v>24.599999999999998</v>
      </c>
      <c r="G31" s="3">
        <f>J23</f>
        <v>27.499999999999996</v>
      </c>
      <c r="H31" s="3">
        <f>SUM(E31:G31)</f>
        <v>76.7</v>
      </c>
      <c r="I31" s="4">
        <f>IF(E31=0,"W/D",(RANK(H31,$H$30:$H$34)))</f>
        <v>1</v>
      </c>
      <c r="J31" s="4" t="str">
        <f>IF(I31=1,"GOLD",(IF(I31=2,"SILVER",(IF(I31=3,"BRONZE","")))))</f>
        <v>GOLD</v>
      </c>
    </row>
    <row r="32" spans="1:10" x14ac:dyDescent="0.25">
      <c r="A32" s="7">
        <v>233</v>
      </c>
      <c r="B32" s="8" t="s">
        <v>198</v>
      </c>
      <c r="C32" s="8" t="s">
        <v>373</v>
      </c>
      <c r="D32" s="8" t="s">
        <v>11</v>
      </c>
      <c r="E32" s="3">
        <f t="shared" ref="E32:E34" si="3">J8</f>
        <v>22.5</v>
      </c>
      <c r="F32" s="3">
        <f t="shared" ref="F32:F34" si="4">J16</f>
        <v>21.6</v>
      </c>
      <c r="G32" s="3">
        <f t="shared" ref="G32:G34" si="5">J24</f>
        <v>26.6</v>
      </c>
      <c r="H32" s="3">
        <f t="shared" ref="H32:H34" si="6">SUM(E32:G32)</f>
        <v>70.7</v>
      </c>
      <c r="I32" s="4">
        <f t="shared" ref="I32:I34" si="7">IF(E32=0,"W/D",(RANK(H32,$H$30:$H$34)))</f>
        <v>4</v>
      </c>
      <c r="J32" s="4" t="str">
        <f t="shared" ref="J32:J34" si="8">IF(I32=1,"GOLD",(IF(I32=2,"SILVER",(IF(I32=3,"BRONZE","")))))</f>
        <v/>
      </c>
    </row>
    <row r="33" spans="1:10" x14ac:dyDescent="0.25">
      <c r="A33" s="7">
        <v>234</v>
      </c>
      <c r="B33" s="8" t="s">
        <v>199</v>
      </c>
      <c r="C33" s="8" t="s">
        <v>399</v>
      </c>
      <c r="D33" s="8" t="s">
        <v>16</v>
      </c>
      <c r="E33" s="3">
        <f t="shared" si="3"/>
        <v>23.6</v>
      </c>
      <c r="F33" s="3">
        <f t="shared" si="4"/>
        <v>24.1</v>
      </c>
      <c r="G33" s="3">
        <f t="shared" si="5"/>
        <v>27</v>
      </c>
      <c r="H33" s="3">
        <f t="shared" si="6"/>
        <v>74.7</v>
      </c>
      <c r="I33" s="4">
        <f t="shared" si="7"/>
        <v>2</v>
      </c>
      <c r="J33" s="4" t="str">
        <f t="shared" si="8"/>
        <v>SILVER</v>
      </c>
    </row>
    <row r="34" spans="1:10" x14ac:dyDescent="0.25">
      <c r="A34" s="7">
        <v>235</v>
      </c>
      <c r="B34" s="8" t="s">
        <v>200</v>
      </c>
      <c r="C34" s="8" t="s">
        <v>320</v>
      </c>
      <c r="D34" s="8" t="s">
        <v>33</v>
      </c>
      <c r="E34" s="3">
        <f t="shared" si="3"/>
        <v>23.4</v>
      </c>
      <c r="F34" s="3">
        <f t="shared" si="4"/>
        <v>23.7</v>
      </c>
      <c r="G34" s="3">
        <f t="shared" si="5"/>
        <v>27.5</v>
      </c>
      <c r="H34" s="3">
        <f t="shared" si="6"/>
        <v>74.599999999999994</v>
      </c>
      <c r="I34" s="4">
        <f t="shared" si="7"/>
        <v>3</v>
      </c>
      <c r="J34" s="4" t="str">
        <f t="shared" si="8"/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400</v>
      </c>
    </row>
    <row r="2" spans="1:10" ht="24" customHeight="1" x14ac:dyDescent="0.3">
      <c r="A2" s="2" t="s">
        <v>332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240</v>
      </c>
      <c r="B6" s="24" t="s">
        <v>201</v>
      </c>
      <c r="C6" s="24" t="s">
        <v>390</v>
      </c>
      <c r="D6" s="24" t="s">
        <v>7</v>
      </c>
      <c r="E6" s="28">
        <v>7.6</v>
      </c>
      <c r="F6" s="28">
        <v>7.9</v>
      </c>
      <c r="G6" s="28">
        <v>7.9</v>
      </c>
      <c r="H6" s="28"/>
      <c r="I6" s="28"/>
      <c r="J6" s="26">
        <f>E6+F6+G6-H6-I6</f>
        <v>23.4</v>
      </c>
    </row>
    <row r="7" spans="1:10" x14ac:dyDescent="0.25">
      <c r="A7" s="23">
        <v>241</v>
      </c>
      <c r="B7" s="24" t="s">
        <v>202</v>
      </c>
      <c r="C7" s="25" t="s">
        <v>345</v>
      </c>
      <c r="D7" s="24" t="s">
        <v>14</v>
      </c>
      <c r="E7" s="28">
        <v>7.2</v>
      </c>
      <c r="F7" s="28">
        <v>7.5</v>
      </c>
      <c r="G7" s="28">
        <v>7.4</v>
      </c>
      <c r="H7" s="28"/>
      <c r="I7" s="28"/>
      <c r="J7" s="26">
        <f t="shared" ref="J7:J9" si="0">E7+F7+G7-H7-I7</f>
        <v>22.1</v>
      </c>
    </row>
    <row r="8" spans="1:10" x14ac:dyDescent="0.25">
      <c r="A8" s="23">
        <v>242</v>
      </c>
      <c r="B8" s="24" t="s">
        <v>203</v>
      </c>
      <c r="C8" s="24" t="s">
        <v>352</v>
      </c>
      <c r="D8" s="24" t="s">
        <v>33</v>
      </c>
      <c r="E8" s="28"/>
      <c r="F8" s="28"/>
      <c r="G8" s="28"/>
      <c r="H8" s="28"/>
      <c r="I8" s="28"/>
      <c r="J8" s="26">
        <f t="shared" si="0"/>
        <v>0</v>
      </c>
    </row>
    <row r="9" spans="1:10" x14ac:dyDescent="0.25">
      <c r="A9" s="23">
        <v>243</v>
      </c>
      <c r="B9" s="24" t="s">
        <v>204</v>
      </c>
      <c r="C9" s="24" t="s">
        <v>401</v>
      </c>
      <c r="D9" s="24" t="s">
        <v>20</v>
      </c>
      <c r="E9" s="28">
        <v>8</v>
      </c>
      <c r="F9" s="28">
        <v>8.1999999999999993</v>
      </c>
      <c r="G9" s="28">
        <v>8</v>
      </c>
      <c r="H9" s="28"/>
      <c r="I9" s="28"/>
      <c r="J9" s="26">
        <f t="shared" si="0"/>
        <v>24.2</v>
      </c>
    </row>
    <row r="11" spans="1:10" ht="18.75" x14ac:dyDescent="0.3">
      <c r="A11" s="1" t="s">
        <v>431</v>
      </c>
    </row>
    <row r="12" spans="1:10" x14ac:dyDescent="0.25">
      <c r="A12" s="6" t="s">
        <v>331</v>
      </c>
      <c r="B12" s="6" t="s">
        <v>0</v>
      </c>
      <c r="C12" s="6" t="s">
        <v>1</v>
      </c>
      <c r="D12" s="6" t="s">
        <v>2</v>
      </c>
      <c r="E12" s="5" t="s">
        <v>324</v>
      </c>
      <c r="F12" s="5" t="s">
        <v>325</v>
      </c>
      <c r="G12" s="5" t="s">
        <v>326</v>
      </c>
      <c r="H12" s="5" t="s">
        <v>327</v>
      </c>
      <c r="I12" s="5" t="s">
        <v>330</v>
      </c>
      <c r="J12" s="5" t="s">
        <v>328</v>
      </c>
    </row>
    <row r="13" spans="1:10" x14ac:dyDescent="0.25">
      <c r="A13" s="23">
        <v>240</v>
      </c>
      <c r="B13" s="24" t="s">
        <v>201</v>
      </c>
      <c r="C13" s="24" t="s">
        <v>390</v>
      </c>
      <c r="D13" s="24" t="s">
        <v>7</v>
      </c>
      <c r="E13" s="28">
        <v>8.1999999999999993</v>
      </c>
      <c r="F13" s="28">
        <v>8.1</v>
      </c>
      <c r="G13" s="28">
        <v>8.1</v>
      </c>
      <c r="H13" s="28"/>
      <c r="I13" s="28"/>
      <c r="J13" s="26">
        <f>E13+F13+G13-H13-I13</f>
        <v>24.4</v>
      </c>
    </row>
    <row r="14" spans="1:10" x14ac:dyDescent="0.25">
      <c r="A14" s="23">
        <v>241</v>
      </c>
      <c r="B14" s="24" t="s">
        <v>202</v>
      </c>
      <c r="C14" s="25" t="s">
        <v>345</v>
      </c>
      <c r="D14" s="24" t="s">
        <v>14</v>
      </c>
      <c r="E14" s="28">
        <v>7.7</v>
      </c>
      <c r="F14" s="28">
        <v>7.4</v>
      </c>
      <c r="G14" s="28">
        <v>7.6</v>
      </c>
      <c r="H14" s="28"/>
      <c r="I14" s="28"/>
      <c r="J14" s="26">
        <f t="shared" ref="J14:J16" si="1">E14+F14+G14-H14-I14</f>
        <v>22.700000000000003</v>
      </c>
    </row>
    <row r="15" spans="1:10" x14ac:dyDescent="0.25">
      <c r="A15" s="23">
        <v>242</v>
      </c>
      <c r="B15" s="24" t="s">
        <v>203</v>
      </c>
      <c r="C15" s="24" t="s">
        <v>352</v>
      </c>
      <c r="D15" s="24" t="s">
        <v>33</v>
      </c>
      <c r="E15" s="28"/>
      <c r="F15" s="28"/>
      <c r="G15" s="28"/>
      <c r="H15" s="28"/>
      <c r="I15" s="28"/>
      <c r="J15" s="26">
        <f t="shared" si="1"/>
        <v>0</v>
      </c>
    </row>
    <row r="16" spans="1:10" x14ac:dyDescent="0.25">
      <c r="A16" s="23">
        <v>243</v>
      </c>
      <c r="B16" s="24" t="s">
        <v>204</v>
      </c>
      <c r="C16" s="24" t="s">
        <v>401</v>
      </c>
      <c r="D16" s="24" t="s">
        <v>20</v>
      </c>
      <c r="E16" s="28">
        <v>8.4</v>
      </c>
      <c r="F16" s="28">
        <v>8.1999999999999993</v>
      </c>
      <c r="G16" s="28">
        <v>8.1999999999999993</v>
      </c>
      <c r="H16" s="28"/>
      <c r="I16" s="28"/>
      <c r="J16" s="26">
        <f t="shared" si="1"/>
        <v>24.8</v>
      </c>
    </row>
    <row r="18" spans="1:10" ht="18.75" x14ac:dyDescent="0.3">
      <c r="A18" s="1" t="s">
        <v>432</v>
      </c>
    </row>
    <row r="19" spans="1:10" x14ac:dyDescent="0.25">
      <c r="A19" s="6" t="s">
        <v>331</v>
      </c>
      <c r="B19" s="6" t="s">
        <v>0</v>
      </c>
      <c r="C19" s="6" t="s">
        <v>1</v>
      </c>
      <c r="D19" s="6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240</v>
      </c>
      <c r="B20" s="24" t="s">
        <v>201</v>
      </c>
      <c r="C20" s="24" t="s">
        <v>390</v>
      </c>
      <c r="D20" s="24" t="s">
        <v>7</v>
      </c>
      <c r="E20" s="28">
        <v>9.3000000000000007</v>
      </c>
      <c r="F20" s="28">
        <v>9</v>
      </c>
      <c r="G20" s="28">
        <v>9.3000000000000007</v>
      </c>
      <c r="H20" s="28"/>
      <c r="I20" s="28"/>
      <c r="J20" s="26">
        <f>E20+F20+G20-H20-I20</f>
        <v>27.6</v>
      </c>
    </row>
    <row r="21" spans="1:10" x14ac:dyDescent="0.25">
      <c r="A21" s="23">
        <v>241</v>
      </c>
      <c r="B21" s="24" t="s">
        <v>202</v>
      </c>
      <c r="C21" s="25" t="s">
        <v>345</v>
      </c>
      <c r="D21" s="24" t="s">
        <v>14</v>
      </c>
      <c r="E21" s="28">
        <v>9.1</v>
      </c>
      <c r="F21" s="28">
        <v>8.8000000000000007</v>
      </c>
      <c r="G21" s="28">
        <v>9.1999999999999993</v>
      </c>
      <c r="H21" s="28"/>
      <c r="I21" s="28"/>
      <c r="J21" s="26">
        <f t="shared" ref="J21:J23" si="2">E21+F21+G21-H21-I21</f>
        <v>27.099999999999998</v>
      </c>
    </row>
    <row r="22" spans="1:10" x14ac:dyDescent="0.25">
      <c r="A22" s="23">
        <v>242</v>
      </c>
      <c r="B22" s="24" t="s">
        <v>203</v>
      </c>
      <c r="C22" s="24" t="s">
        <v>352</v>
      </c>
      <c r="D22" s="24" t="s">
        <v>33</v>
      </c>
      <c r="E22" s="28"/>
      <c r="F22" s="28"/>
      <c r="G22" s="28"/>
      <c r="H22" s="28"/>
      <c r="I22" s="28"/>
      <c r="J22" s="26">
        <f t="shared" si="2"/>
        <v>0</v>
      </c>
    </row>
    <row r="23" spans="1:10" x14ac:dyDescent="0.25">
      <c r="A23" s="23">
        <v>243</v>
      </c>
      <c r="B23" s="24" t="s">
        <v>204</v>
      </c>
      <c r="C23" s="24" t="s">
        <v>401</v>
      </c>
      <c r="D23" s="24" t="s">
        <v>20</v>
      </c>
      <c r="E23" s="28">
        <v>9.1999999999999993</v>
      </c>
      <c r="F23" s="28">
        <v>9.1999999999999993</v>
      </c>
      <c r="G23" s="28">
        <v>9.3000000000000007</v>
      </c>
      <c r="H23" s="28"/>
      <c r="I23" s="28"/>
      <c r="J23" s="26">
        <f t="shared" si="2"/>
        <v>27.7</v>
      </c>
    </row>
    <row r="25" spans="1:10" ht="18.75" x14ac:dyDescent="0.3">
      <c r="A25" s="1" t="s">
        <v>433</v>
      </c>
    </row>
    <row r="26" spans="1:10" x14ac:dyDescent="0.25">
      <c r="A26" s="6" t="s">
        <v>331</v>
      </c>
      <c r="B26" s="6" t="s">
        <v>0</v>
      </c>
      <c r="C26" s="6" t="s">
        <v>1</v>
      </c>
      <c r="D26" s="6" t="s">
        <v>2</v>
      </c>
      <c r="E26" s="5" t="s">
        <v>434</v>
      </c>
      <c r="F26" s="5" t="s">
        <v>435</v>
      </c>
      <c r="G26" s="5" t="s">
        <v>436</v>
      </c>
      <c r="H26" s="5" t="s">
        <v>437</v>
      </c>
      <c r="I26" s="5" t="s">
        <v>329</v>
      </c>
      <c r="J26" s="5" t="s">
        <v>438</v>
      </c>
    </row>
    <row r="27" spans="1:10" x14ac:dyDescent="0.25">
      <c r="A27" s="7">
        <v>240</v>
      </c>
      <c r="B27" s="8" t="s">
        <v>201</v>
      </c>
      <c r="C27" s="8" t="s">
        <v>390</v>
      </c>
      <c r="D27" s="8" t="s">
        <v>7</v>
      </c>
      <c r="E27" s="3">
        <f>J6</f>
        <v>23.4</v>
      </c>
      <c r="F27" s="3">
        <f>J13</f>
        <v>24.4</v>
      </c>
      <c r="G27" s="3">
        <f>J20</f>
        <v>27.6</v>
      </c>
      <c r="H27" s="3">
        <f>SUM(E27:G27)</f>
        <v>75.400000000000006</v>
      </c>
      <c r="I27" s="4">
        <f>IF(E27=0,"W/D",(RANK(H27,$H$27:$H$30)))</f>
        <v>2</v>
      </c>
      <c r="J27" s="4" t="str">
        <f>IF(I27=1,"GOLD",(IF(I27=2,"SILVER",(IF(I27=3,"BRONZE","")))))</f>
        <v>SILVER</v>
      </c>
    </row>
    <row r="28" spans="1:10" x14ac:dyDescent="0.25">
      <c r="A28" s="7">
        <v>241</v>
      </c>
      <c r="B28" s="8" t="s">
        <v>202</v>
      </c>
      <c r="C28" s="9" t="s">
        <v>345</v>
      </c>
      <c r="D28" s="8" t="s">
        <v>14</v>
      </c>
      <c r="E28" s="3">
        <f t="shared" ref="E28:E30" si="3">J7</f>
        <v>22.1</v>
      </c>
      <c r="F28" s="3">
        <f t="shared" ref="F28:F30" si="4">J14</f>
        <v>22.700000000000003</v>
      </c>
      <c r="G28" s="3">
        <f t="shared" ref="G28:G30" si="5">J21</f>
        <v>27.099999999999998</v>
      </c>
      <c r="H28" s="3">
        <f t="shared" ref="H28:H30" si="6">SUM(E28:G28)</f>
        <v>71.900000000000006</v>
      </c>
      <c r="I28" s="4">
        <f t="shared" ref="I28:I30" si="7">IF(E28=0,"W/D",(RANK(H28,$H$27:$H$30)))</f>
        <v>3</v>
      </c>
      <c r="J28" s="4" t="str">
        <f t="shared" ref="J28:J30" si="8">IF(I28=1,"GOLD",(IF(I28=2,"SILVER",(IF(I28=3,"BRONZE","")))))</f>
        <v>BRONZE</v>
      </c>
    </row>
    <row r="29" spans="1:10" x14ac:dyDescent="0.25">
      <c r="A29" s="7">
        <v>242</v>
      </c>
      <c r="B29" s="8" t="s">
        <v>203</v>
      </c>
      <c r="C29" s="8" t="s">
        <v>352</v>
      </c>
      <c r="D29" s="8" t="s">
        <v>33</v>
      </c>
      <c r="E29" s="3">
        <f t="shared" si="3"/>
        <v>0</v>
      </c>
      <c r="F29" s="3">
        <f t="shared" si="4"/>
        <v>0</v>
      </c>
      <c r="G29" s="3">
        <f t="shared" si="5"/>
        <v>0</v>
      </c>
      <c r="H29" s="3">
        <f t="shared" si="6"/>
        <v>0</v>
      </c>
      <c r="I29" s="4" t="str">
        <f t="shared" si="7"/>
        <v>W/D</v>
      </c>
      <c r="J29" s="4" t="str">
        <f t="shared" si="8"/>
        <v/>
      </c>
    </row>
    <row r="30" spans="1:10" x14ac:dyDescent="0.25">
      <c r="A30" s="7">
        <v>243</v>
      </c>
      <c r="B30" s="8" t="s">
        <v>204</v>
      </c>
      <c r="C30" s="8" t="s">
        <v>401</v>
      </c>
      <c r="D30" s="8" t="s">
        <v>20</v>
      </c>
      <c r="E30" s="3">
        <f t="shared" si="3"/>
        <v>24.2</v>
      </c>
      <c r="F30" s="3">
        <f t="shared" si="4"/>
        <v>24.8</v>
      </c>
      <c r="G30" s="3">
        <f t="shared" si="5"/>
        <v>27.7</v>
      </c>
      <c r="H30" s="3">
        <f t="shared" si="6"/>
        <v>76.7</v>
      </c>
      <c r="I30" s="4">
        <f t="shared" si="7"/>
        <v>1</v>
      </c>
      <c r="J30" s="4" t="str">
        <f t="shared" si="8"/>
        <v>GOLD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400</v>
      </c>
    </row>
    <row r="2" spans="1:10" ht="24" customHeight="1" x14ac:dyDescent="0.3">
      <c r="A2" s="2" t="s">
        <v>350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245</v>
      </c>
      <c r="B6" s="24" t="s">
        <v>205</v>
      </c>
      <c r="C6" s="24" t="s">
        <v>320</v>
      </c>
      <c r="D6" s="24" t="s">
        <v>33</v>
      </c>
      <c r="E6" s="28">
        <v>8.5</v>
      </c>
      <c r="F6" s="28">
        <v>8.4</v>
      </c>
      <c r="G6" s="28">
        <v>8.5</v>
      </c>
      <c r="H6" s="28"/>
      <c r="I6" s="28"/>
      <c r="J6" s="26">
        <f>E6+F6+G6-H6-I6</f>
        <v>25.4</v>
      </c>
    </row>
    <row r="7" spans="1:10" x14ac:dyDescent="0.25">
      <c r="A7" s="23">
        <v>246</v>
      </c>
      <c r="B7" s="24" t="s">
        <v>206</v>
      </c>
      <c r="C7" s="24" t="s">
        <v>226</v>
      </c>
      <c r="D7" s="24" t="s">
        <v>20</v>
      </c>
      <c r="E7" s="28">
        <v>8.1999999999999993</v>
      </c>
      <c r="F7" s="28">
        <v>8.3000000000000007</v>
      </c>
      <c r="G7" s="28">
        <v>8.3000000000000007</v>
      </c>
      <c r="H7" s="28"/>
      <c r="I7" s="28"/>
      <c r="J7" s="26">
        <f t="shared" ref="J7:J16" si="0">E7+F7+G7-H7-I7</f>
        <v>24.8</v>
      </c>
    </row>
    <row r="8" spans="1:10" x14ac:dyDescent="0.25">
      <c r="A8" s="23">
        <v>247</v>
      </c>
      <c r="B8" s="24" t="s">
        <v>207</v>
      </c>
      <c r="C8" s="24" t="s">
        <v>376</v>
      </c>
      <c r="D8" s="24" t="s">
        <v>35</v>
      </c>
      <c r="E8" s="28">
        <v>8.4</v>
      </c>
      <c r="F8" s="28">
        <v>8.5</v>
      </c>
      <c r="G8" s="28">
        <v>8.6</v>
      </c>
      <c r="H8" s="28"/>
      <c r="I8" s="28"/>
      <c r="J8" s="26">
        <f t="shared" si="0"/>
        <v>25.5</v>
      </c>
    </row>
    <row r="9" spans="1:10" x14ac:dyDescent="0.25">
      <c r="A9" s="23">
        <v>248</v>
      </c>
      <c r="B9" s="24" t="s">
        <v>208</v>
      </c>
      <c r="C9" s="24" t="s">
        <v>115</v>
      </c>
      <c r="D9" s="24" t="s">
        <v>24</v>
      </c>
      <c r="E9" s="28">
        <v>8.3000000000000007</v>
      </c>
      <c r="F9" s="28">
        <v>8.1</v>
      </c>
      <c r="G9" s="28">
        <v>8.1999999999999993</v>
      </c>
      <c r="H9" s="28"/>
      <c r="I9" s="28"/>
      <c r="J9" s="26">
        <f t="shared" si="0"/>
        <v>24.599999999999998</v>
      </c>
    </row>
    <row r="10" spans="1:10" x14ac:dyDescent="0.25">
      <c r="A10" s="23">
        <v>249</v>
      </c>
      <c r="B10" s="24" t="s">
        <v>209</v>
      </c>
      <c r="C10" s="24" t="s">
        <v>402</v>
      </c>
      <c r="D10" s="24" t="s">
        <v>27</v>
      </c>
      <c r="E10" s="28">
        <v>8.6</v>
      </c>
      <c r="F10" s="28">
        <v>8.6</v>
      </c>
      <c r="G10" s="28">
        <v>8.4</v>
      </c>
      <c r="H10" s="28"/>
      <c r="I10" s="28"/>
      <c r="J10" s="26">
        <f t="shared" si="0"/>
        <v>25.6</v>
      </c>
    </row>
    <row r="11" spans="1:10" x14ac:dyDescent="0.25">
      <c r="A11" s="23">
        <v>250</v>
      </c>
      <c r="B11" s="24" t="s">
        <v>210</v>
      </c>
      <c r="C11" s="24" t="s">
        <v>403</v>
      </c>
      <c r="D11" s="24" t="s">
        <v>4</v>
      </c>
      <c r="E11" s="28">
        <v>8.1</v>
      </c>
      <c r="F11" s="28">
        <v>8.1</v>
      </c>
      <c r="G11" s="28">
        <v>8</v>
      </c>
      <c r="H11" s="28"/>
      <c r="I11" s="28"/>
      <c r="J11" s="26">
        <f t="shared" si="0"/>
        <v>24.2</v>
      </c>
    </row>
    <row r="12" spans="1:10" x14ac:dyDescent="0.25">
      <c r="A12" s="23">
        <v>251</v>
      </c>
      <c r="B12" s="24" t="s">
        <v>211</v>
      </c>
      <c r="C12" s="24" t="s">
        <v>404</v>
      </c>
      <c r="D12" s="24" t="s">
        <v>313</v>
      </c>
      <c r="E12" s="28">
        <v>7.8</v>
      </c>
      <c r="F12" s="28">
        <v>7.6</v>
      </c>
      <c r="G12" s="28">
        <v>7.8</v>
      </c>
      <c r="H12" s="28"/>
      <c r="I12" s="28"/>
      <c r="J12" s="26">
        <f t="shared" si="0"/>
        <v>23.2</v>
      </c>
    </row>
    <row r="13" spans="1:10" x14ac:dyDescent="0.25">
      <c r="A13" s="23">
        <v>252</v>
      </c>
      <c r="B13" s="24" t="s">
        <v>212</v>
      </c>
      <c r="C13" s="24" t="s">
        <v>369</v>
      </c>
      <c r="D13" s="24" t="s">
        <v>7</v>
      </c>
      <c r="E13" s="28">
        <v>8.6</v>
      </c>
      <c r="F13" s="28">
        <v>8.8000000000000007</v>
      </c>
      <c r="G13" s="28">
        <v>8.5</v>
      </c>
      <c r="H13" s="28"/>
      <c r="I13" s="28"/>
      <c r="J13" s="26">
        <f t="shared" si="0"/>
        <v>25.9</v>
      </c>
    </row>
    <row r="14" spans="1:10" x14ac:dyDescent="0.25">
      <c r="A14" s="23">
        <v>253</v>
      </c>
      <c r="B14" s="24" t="s">
        <v>213</v>
      </c>
      <c r="C14" s="24" t="s">
        <v>335</v>
      </c>
      <c r="D14" s="24" t="s">
        <v>11</v>
      </c>
      <c r="E14" s="28">
        <v>8.4</v>
      </c>
      <c r="F14" s="28">
        <v>8.3000000000000007</v>
      </c>
      <c r="G14" s="28">
        <v>8.1999999999999993</v>
      </c>
      <c r="H14" s="28"/>
      <c r="I14" s="28"/>
      <c r="J14" s="26">
        <f t="shared" si="0"/>
        <v>24.900000000000002</v>
      </c>
    </row>
    <row r="15" spans="1:10" x14ac:dyDescent="0.25">
      <c r="A15" s="23">
        <v>254</v>
      </c>
      <c r="B15" s="24" t="s">
        <v>214</v>
      </c>
      <c r="C15" s="24" t="s">
        <v>355</v>
      </c>
      <c r="D15" s="24" t="s">
        <v>14</v>
      </c>
      <c r="E15" s="28">
        <v>8.3000000000000007</v>
      </c>
      <c r="F15" s="28">
        <v>8.3000000000000007</v>
      </c>
      <c r="G15" s="28">
        <v>8.1999999999999993</v>
      </c>
      <c r="H15" s="28"/>
      <c r="I15" s="28"/>
      <c r="J15" s="26">
        <f t="shared" si="0"/>
        <v>24.8</v>
      </c>
    </row>
    <row r="16" spans="1:10" x14ac:dyDescent="0.25">
      <c r="A16" s="23">
        <v>255</v>
      </c>
      <c r="B16" s="24" t="s">
        <v>215</v>
      </c>
      <c r="C16" s="24" t="s">
        <v>319</v>
      </c>
      <c r="D16" s="24" t="s">
        <v>16</v>
      </c>
      <c r="E16" s="28">
        <v>8</v>
      </c>
      <c r="F16" s="28">
        <v>8.1</v>
      </c>
      <c r="G16" s="28">
        <v>8.1999999999999993</v>
      </c>
      <c r="H16" s="28"/>
      <c r="I16" s="28"/>
      <c r="J16" s="26">
        <f t="shared" si="0"/>
        <v>24.3</v>
      </c>
    </row>
    <row r="18" spans="1:10" ht="18.75" x14ac:dyDescent="0.3">
      <c r="A18" s="1" t="s">
        <v>431</v>
      </c>
    </row>
    <row r="19" spans="1:10" x14ac:dyDescent="0.25">
      <c r="A19" s="6" t="s">
        <v>331</v>
      </c>
      <c r="B19" s="6" t="s">
        <v>0</v>
      </c>
      <c r="C19" s="6" t="s">
        <v>1</v>
      </c>
      <c r="D19" s="6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245</v>
      </c>
      <c r="B20" s="24" t="s">
        <v>205</v>
      </c>
      <c r="C20" s="24" t="s">
        <v>320</v>
      </c>
      <c r="D20" s="24" t="s">
        <v>33</v>
      </c>
      <c r="E20" s="28">
        <v>8.6</v>
      </c>
      <c r="F20" s="28">
        <v>8.6</v>
      </c>
      <c r="G20" s="28">
        <v>8.6</v>
      </c>
      <c r="H20" s="28"/>
      <c r="I20" s="28"/>
      <c r="J20" s="26">
        <f>E20+F20+G20-H20-I20</f>
        <v>25.799999999999997</v>
      </c>
    </row>
    <row r="21" spans="1:10" x14ac:dyDescent="0.25">
      <c r="A21" s="23">
        <v>246</v>
      </c>
      <c r="B21" s="24" t="s">
        <v>206</v>
      </c>
      <c r="C21" s="24" t="s">
        <v>226</v>
      </c>
      <c r="D21" s="24" t="s">
        <v>20</v>
      </c>
      <c r="E21" s="28">
        <v>8.5</v>
      </c>
      <c r="F21" s="28">
        <v>8.5</v>
      </c>
      <c r="G21" s="28">
        <v>8.4</v>
      </c>
      <c r="H21" s="28"/>
      <c r="I21" s="28"/>
      <c r="J21" s="26">
        <f t="shared" ref="J21:J30" si="1">E21+F21+G21-H21-I21</f>
        <v>25.4</v>
      </c>
    </row>
    <row r="22" spans="1:10" x14ac:dyDescent="0.25">
      <c r="A22" s="23">
        <v>247</v>
      </c>
      <c r="B22" s="24" t="s">
        <v>207</v>
      </c>
      <c r="C22" s="24" t="s">
        <v>376</v>
      </c>
      <c r="D22" s="24" t="s">
        <v>35</v>
      </c>
      <c r="E22" s="28">
        <v>8.8000000000000007</v>
      </c>
      <c r="F22" s="28">
        <v>8.9</v>
      </c>
      <c r="G22" s="28">
        <v>8.9</v>
      </c>
      <c r="H22" s="28"/>
      <c r="I22" s="28"/>
      <c r="J22" s="26">
        <f t="shared" si="1"/>
        <v>26.6</v>
      </c>
    </row>
    <row r="23" spans="1:10" x14ac:dyDescent="0.25">
      <c r="A23" s="23">
        <v>248</v>
      </c>
      <c r="B23" s="24" t="s">
        <v>208</v>
      </c>
      <c r="C23" s="24" t="s">
        <v>115</v>
      </c>
      <c r="D23" s="24" t="s">
        <v>24</v>
      </c>
      <c r="E23" s="28">
        <v>8.3000000000000007</v>
      </c>
      <c r="F23" s="28">
        <v>8.4</v>
      </c>
      <c r="G23" s="28">
        <v>8.1</v>
      </c>
      <c r="H23" s="28"/>
      <c r="I23" s="28"/>
      <c r="J23" s="26">
        <f t="shared" si="1"/>
        <v>24.800000000000004</v>
      </c>
    </row>
    <row r="24" spans="1:10" x14ac:dyDescent="0.25">
      <c r="A24" s="23">
        <v>249</v>
      </c>
      <c r="B24" s="24" t="s">
        <v>209</v>
      </c>
      <c r="C24" s="24" t="s">
        <v>402</v>
      </c>
      <c r="D24" s="24" t="s">
        <v>27</v>
      </c>
      <c r="E24" s="28">
        <v>8.6</v>
      </c>
      <c r="F24" s="28">
        <v>8.6999999999999993</v>
      </c>
      <c r="G24" s="28">
        <v>8.6</v>
      </c>
      <c r="H24" s="28"/>
      <c r="I24" s="28"/>
      <c r="J24" s="26">
        <f t="shared" si="1"/>
        <v>25.9</v>
      </c>
    </row>
    <row r="25" spans="1:10" x14ac:dyDescent="0.25">
      <c r="A25" s="23">
        <v>250</v>
      </c>
      <c r="B25" s="24" t="s">
        <v>210</v>
      </c>
      <c r="C25" s="24" t="s">
        <v>403</v>
      </c>
      <c r="D25" s="24" t="s">
        <v>4</v>
      </c>
      <c r="E25" s="28">
        <v>8.3000000000000007</v>
      </c>
      <c r="F25" s="28">
        <v>8.1999999999999993</v>
      </c>
      <c r="G25" s="28">
        <v>8.1999999999999993</v>
      </c>
      <c r="H25" s="28"/>
      <c r="I25" s="28"/>
      <c r="J25" s="26">
        <f t="shared" si="1"/>
        <v>24.7</v>
      </c>
    </row>
    <row r="26" spans="1:10" x14ac:dyDescent="0.25">
      <c r="A26" s="23">
        <v>251</v>
      </c>
      <c r="B26" s="24" t="s">
        <v>211</v>
      </c>
      <c r="C26" s="24" t="s">
        <v>404</v>
      </c>
      <c r="D26" s="24" t="s">
        <v>313</v>
      </c>
      <c r="E26" s="28">
        <v>8.6</v>
      </c>
      <c r="F26" s="28">
        <v>8.6</v>
      </c>
      <c r="G26" s="28">
        <v>8.6999999999999993</v>
      </c>
      <c r="H26" s="28"/>
      <c r="I26" s="28"/>
      <c r="J26" s="26">
        <f t="shared" si="1"/>
        <v>25.9</v>
      </c>
    </row>
    <row r="27" spans="1:10" x14ac:dyDescent="0.25">
      <c r="A27" s="23">
        <v>252</v>
      </c>
      <c r="B27" s="24" t="s">
        <v>212</v>
      </c>
      <c r="C27" s="24" t="s">
        <v>369</v>
      </c>
      <c r="D27" s="24" t="s">
        <v>7</v>
      </c>
      <c r="E27" s="28">
        <v>8.4</v>
      </c>
      <c r="F27" s="28">
        <v>8.6</v>
      </c>
      <c r="G27" s="28">
        <v>8.6</v>
      </c>
      <c r="H27" s="28"/>
      <c r="I27" s="28"/>
      <c r="J27" s="26">
        <f t="shared" si="1"/>
        <v>25.6</v>
      </c>
    </row>
    <row r="28" spans="1:10" x14ac:dyDescent="0.25">
      <c r="A28" s="23">
        <v>253</v>
      </c>
      <c r="B28" s="24" t="s">
        <v>213</v>
      </c>
      <c r="C28" s="24" t="s">
        <v>335</v>
      </c>
      <c r="D28" s="24" t="s">
        <v>11</v>
      </c>
      <c r="E28" s="28">
        <v>8.6999999999999993</v>
      </c>
      <c r="F28" s="28">
        <v>8.8000000000000007</v>
      </c>
      <c r="G28" s="28">
        <v>8.6</v>
      </c>
      <c r="H28" s="28"/>
      <c r="I28" s="28"/>
      <c r="J28" s="26">
        <f t="shared" si="1"/>
        <v>26.1</v>
      </c>
    </row>
    <row r="29" spans="1:10" x14ac:dyDescent="0.25">
      <c r="A29" s="23">
        <v>254</v>
      </c>
      <c r="B29" s="24" t="s">
        <v>214</v>
      </c>
      <c r="C29" s="24" t="s">
        <v>355</v>
      </c>
      <c r="D29" s="24" t="s">
        <v>14</v>
      </c>
      <c r="E29" s="28">
        <v>6.3</v>
      </c>
      <c r="F29" s="28">
        <v>6.4</v>
      </c>
      <c r="G29" s="28">
        <v>6.3</v>
      </c>
      <c r="H29" s="28"/>
      <c r="I29" s="28"/>
      <c r="J29" s="26">
        <f t="shared" si="1"/>
        <v>19</v>
      </c>
    </row>
    <row r="30" spans="1:10" x14ac:dyDescent="0.25">
      <c r="A30" s="23">
        <v>255</v>
      </c>
      <c r="B30" s="24" t="s">
        <v>215</v>
      </c>
      <c r="C30" s="24" t="s">
        <v>319</v>
      </c>
      <c r="D30" s="24" t="s">
        <v>16</v>
      </c>
      <c r="E30" s="28">
        <v>8.6</v>
      </c>
      <c r="F30" s="28">
        <v>8.6999999999999993</v>
      </c>
      <c r="G30" s="28">
        <v>8.6999999999999993</v>
      </c>
      <c r="H30" s="28"/>
      <c r="I30" s="28"/>
      <c r="J30" s="26">
        <f t="shared" si="1"/>
        <v>25.999999999999996</v>
      </c>
    </row>
    <row r="32" spans="1:10" ht="18.75" x14ac:dyDescent="0.3">
      <c r="A32" s="1" t="s">
        <v>432</v>
      </c>
    </row>
    <row r="33" spans="1:10" x14ac:dyDescent="0.25">
      <c r="A33" s="6" t="s">
        <v>331</v>
      </c>
      <c r="B33" s="6" t="s">
        <v>0</v>
      </c>
      <c r="C33" s="6" t="s">
        <v>1</v>
      </c>
      <c r="D33" s="6" t="s">
        <v>2</v>
      </c>
      <c r="E33" s="5" t="s">
        <v>324</v>
      </c>
      <c r="F33" s="5" t="s">
        <v>325</v>
      </c>
      <c r="G33" s="5" t="s">
        <v>326</v>
      </c>
      <c r="H33" s="5" t="s">
        <v>327</v>
      </c>
      <c r="I33" s="5" t="s">
        <v>330</v>
      </c>
      <c r="J33" s="5" t="s">
        <v>328</v>
      </c>
    </row>
    <row r="34" spans="1:10" x14ac:dyDescent="0.25">
      <c r="A34" s="23">
        <v>245</v>
      </c>
      <c r="B34" s="24" t="s">
        <v>205</v>
      </c>
      <c r="C34" s="24" t="s">
        <v>320</v>
      </c>
      <c r="D34" s="24" t="s">
        <v>33</v>
      </c>
      <c r="E34" s="28">
        <v>9.1</v>
      </c>
      <c r="F34" s="28">
        <v>9.1999999999999993</v>
      </c>
      <c r="G34" s="28">
        <v>9.1</v>
      </c>
      <c r="H34" s="28"/>
      <c r="I34" s="28"/>
      <c r="J34" s="26">
        <f>E34+F34+G34-H34-I34</f>
        <v>27.4</v>
      </c>
    </row>
    <row r="35" spans="1:10" x14ac:dyDescent="0.25">
      <c r="A35" s="23">
        <v>246</v>
      </c>
      <c r="B35" s="24" t="s">
        <v>206</v>
      </c>
      <c r="C35" s="24" t="s">
        <v>226</v>
      </c>
      <c r="D35" s="24" t="s">
        <v>20</v>
      </c>
      <c r="E35" s="28">
        <v>9</v>
      </c>
      <c r="F35" s="28">
        <v>9</v>
      </c>
      <c r="G35" s="28">
        <v>8.9</v>
      </c>
      <c r="H35" s="28"/>
      <c r="I35" s="28"/>
      <c r="J35" s="26">
        <f t="shared" ref="J35:J44" si="2">E35+F35+G35-H35-I35</f>
        <v>26.9</v>
      </c>
    </row>
    <row r="36" spans="1:10" x14ac:dyDescent="0.25">
      <c r="A36" s="23">
        <v>247</v>
      </c>
      <c r="B36" s="24" t="s">
        <v>207</v>
      </c>
      <c r="C36" s="24" t="s">
        <v>376</v>
      </c>
      <c r="D36" s="24" t="s">
        <v>35</v>
      </c>
      <c r="E36" s="28">
        <v>9.6999999999999993</v>
      </c>
      <c r="F36" s="28">
        <v>9.6999999999999993</v>
      </c>
      <c r="G36" s="28">
        <v>9.6</v>
      </c>
      <c r="H36" s="28"/>
      <c r="I36" s="28"/>
      <c r="J36" s="26">
        <f t="shared" si="2"/>
        <v>29</v>
      </c>
    </row>
    <row r="37" spans="1:10" x14ac:dyDescent="0.25">
      <c r="A37" s="23">
        <v>248</v>
      </c>
      <c r="B37" s="24" t="s">
        <v>208</v>
      </c>
      <c r="C37" s="24" t="s">
        <v>115</v>
      </c>
      <c r="D37" s="24" t="s">
        <v>24</v>
      </c>
      <c r="E37" s="28">
        <v>9</v>
      </c>
      <c r="F37" s="28">
        <v>9</v>
      </c>
      <c r="G37" s="28">
        <v>9</v>
      </c>
      <c r="H37" s="28"/>
      <c r="I37" s="28"/>
      <c r="J37" s="26">
        <f t="shared" si="2"/>
        <v>27</v>
      </c>
    </row>
    <row r="38" spans="1:10" x14ac:dyDescent="0.25">
      <c r="A38" s="23">
        <v>249</v>
      </c>
      <c r="B38" s="24" t="s">
        <v>209</v>
      </c>
      <c r="C38" s="24" t="s">
        <v>402</v>
      </c>
      <c r="D38" s="24" t="s">
        <v>27</v>
      </c>
      <c r="E38" s="28">
        <v>9.3000000000000007</v>
      </c>
      <c r="F38" s="28">
        <v>9.1</v>
      </c>
      <c r="G38" s="28">
        <v>9.1999999999999993</v>
      </c>
      <c r="H38" s="28"/>
      <c r="I38" s="28"/>
      <c r="J38" s="26">
        <f t="shared" si="2"/>
        <v>27.599999999999998</v>
      </c>
    </row>
    <row r="39" spans="1:10" x14ac:dyDescent="0.25">
      <c r="A39" s="23">
        <v>250</v>
      </c>
      <c r="B39" s="24" t="s">
        <v>210</v>
      </c>
      <c r="C39" s="24" t="s">
        <v>403</v>
      </c>
      <c r="D39" s="24" t="s">
        <v>4</v>
      </c>
      <c r="E39" s="28"/>
      <c r="F39" s="28"/>
      <c r="G39" s="28"/>
      <c r="H39" s="28"/>
      <c r="I39" s="28"/>
      <c r="J39" s="26">
        <f t="shared" si="2"/>
        <v>0</v>
      </c>
    </row>
    <row r="40" spans="1:10" x14ac:dyDescent="0.25">
      <c r="A40" s="23">
        <v>251</v>
      </c>
      <c r="B40" s="24" t="s">
        <v>211</v>
      </c>
      <c r="C40" s="24" t="s">
        <v>404</v>
      </c>
      <c r="D40" s="24" t="s">
        <v>313</v>
      </c>
      <c r="E40" s="28"/>
      <c r="F40" s="28"/>
      <c r="G40" s="28"/>
      <c r="H40" s="28"/>
      <c r="I40" s="28"/>
      <c r="J40" s="26">
        <f t="shared" si="2"/>
        <v>0</v>
      </c>
    </row>
    <row r="41" spans="1:10" x14ac:dyDescent="0.25">
      <c r="A41" s="23">
        <v>252</v>
      </c>
      <c r="B41" s="24" t="s">
        <v>212</v>
      </c>
      <c r="C41" s="24" t="s">
        <v>369</v>
      </c>
      <c r="D41" s="24" t="s">
        <v>7</v>
      </c>
      <c r="E41" s="28">
        <v>9.3000000000000007</v>
      </c>
      <c r="F41" s="28">
        <v>9.3000000000000007</v>
      </c>
      <c r="G41" s="28">
        <v>9.3000000000000007</v>
      </c>
      <c r="H41" s="28"/>
      <c r="I41" s="28"/>
      <c r="J41" s="26">
        <f t="shared" si="2"/>
        <v>27.900000000000002</v>
      </c>
    </row>
    <row r="42" spans="1:10" x14ac:dyDescent="0.25">
      <c r="A42" s="23">
        <v>253</v>
      </c>
      <c r="B42" s="24" t="s">
        <v>213</v>
      </c>
      <c r="C42" s="24" t="s">
        <v>335</v>
      </c>
      <c r="D42" s="24" t="s">
        <v>11</v>
      </c>
      <c r="E42" s="28">
        <v>9.3000000000000007</v>
      </c>
      <c r="F42" s="28">
        <v>9.4</v>
      </c>
      <c r="G42" s="28">
        <v>9.3000000000000007</v>
      </c>
      <c r="H42" s="28"/>
      <c r="I42" s="28"/>
      <c r="J42" s="26">
        <f t="shared" si="2"/>
        <v>28.000000000000004</v>
      </c>
    </row>
    <row r="43" spans="1:10" x14ac:dyDescent="0.25">
      <c r="A43" s="23">
        <v>254</v>
      </c>
      <c r="B43" s="24" t="s">
        <v>214</v>
      </c>
      <c r="C43" s="24" t="s">
        <v>355</v>
      </c>
      <c r="D43" s="24" t="s">
        <v>14</v>
      </c>
      <c r="E43" s="28"/>
      <c r="F43" s="28"/>
      <c r="G43" s="28"/>
      <c r="H43" s="28"/>
      <c r="I43" s="28"/>
      <c r="J43" s="26">
        <f t="shared" si="2"/>
        <v>0</v>
      </c>
    </row>
    <row r="44" spans="1:10" x14ac:dyDescent="0.25">
      <c r="A44" s="23">
        <v>255</v>
      </c>
      <c r="B44" s="24" t="s">
        <v>215</v>
      </c>
      <c r="C44" s="24" t="s">
        <v>319</v>
      </c>
      <c r="D44" s="24" t="s">
        <v>16</v>
      </c>
      <c r="E44" s="28">
        <v>9.6</v>
      </c>
      <c r="F44" s="28">
        <v>9.5</v>
      </c>
      <c r="G44" s="28">
        <v>9.6</v>
      </c>
      <c r="H44" s="28"/>
      <c r="I44" s="28"/>
      <c r="J44" s="26">
        <f t="shared" si="2"/>
        <v>28.700000000000003</v>
      </c>
    </row>
    <row r="46" spans="1:10" ht="18.75" x14ac:dyDescent="0.3">
      <c r="A46" s="1" t="s">
        <v>433</v>
      </c>
    </row>
    <row r="47" spans="1:10" x14ac:dyDescent="0.25">
      <c r="A47" s="6" t="s">
        <v>331</v>
      </c>
      <c r="B47" s="6" t="s">
        <v>0</v>
      </c>
      <c r="C47" s="6" t="s">
        <v>1</v>
      </c>
      <c r="D47" s="6" t="s">
        <v>2</v>
      </c>
      <c r="E47" s="5" t="s">
        <v>434</v>
      </c>
      <c r="F47" s="5" t="s">
        <v>435</v>
      </c>
      <c r="G47" s="5" t="s">
        <v>436</v>
      </c>
      <c r="H47" s="5" t="s">
        <v>437</v>
      </c>
      <c r="I47" s="5" t="s">
        <v>329</v>
      </c>
      <c r="J47" s="5" t="s">
        <v>438</v>
      </c>
    </row>
    <row r="48" spans="1:10" x14ac:dyDescent="0.25">
      <c r="A48" s="7">
        <v>245</v>
      </c>
      <c r="B48" s="8" t="s">
        <v>205</v>
      </c>
      <c r="C48" s="8" t="s">
        <v>320</v>
      </c>
      <c r="D48" s="8" t="s">
        <v>33</v>
      </c>
      <c r="E48" s="3">
        <f>J6</f>
        <v>25.4</v>
      </c>
      <c r="F48" s="3">
        <f>J20</f>
        <v>25.799999999999997</v>
      </c>
      <c r="G48" s="3">
        <f>J34</f>
        <v>27.4</v>
      </c>
      <c r="H48" s="3">
        <f>SUM(E48:G48)</f>
        <v>78.599999999999994</v>
      </c>
      <c r="I48" s="4">
        <f>IF(E48=0,"W/D",(RANK(H48,$H$48:$H$58)))</f>
        <v>6</v>
      </c>
      <c r="J48" s="4" t="str">
        <f>IF(I48=1,"GOLD",(IF(I48=2,"SILVER",(IF(I48=3,"BRONZE","")))))</f>
        <v/>
      </c>
    </row>
    <row r="49" spans="1:10" x14ac:dyDescent="0.25">
      <c r="A49" s="7">
        <v>246</v>
      </c>
      <c r="B49" s="8" t="s">
        <v>206</v>
      </c>
      <c r="C49" s="8" t="s">
        <v>226</v>
      </c>
      <c r="D49" s="8" t="s">
        <v>20</v>
      </c>
      <c r="E49" s="3">
        <f t="shared" ref="E49:E58" si="3">J7</f>
        <v>24.8</v>
      </c>
      <c r="F49" s="3">
        <f t="shared" ref="F49:F58" si="4">J21</f>
        <v>25.4</v>
      </c>
      <c r="G49" s="3">
        <f t="shared" ref="G49:G58" si="5">J35</f>
        <v>26.9</v>
      </c>
      <c r="H49" s="3">
        <f t="shared" ref="H49:H58" si="6">SUM(E49:G49)</f>
        <v>77.099999999999994</v>
      </c>
      <c r="I49" s="4">
        <f t="shared" ref="I49:I58" si="7">IF(E49=0,"W/D",(RANK(H49,$H$48:$H$58)))</f>
        <v>7</v>
      </c>
      <c r="J49" s="4" t="str">
        <f t="shared" ref="J49:J58" si="8">IF(I49=1,"GOLD",(IF(I49=2,"SILVER",(IF(I49=3,"BRONZE","")))))</f>
        <v/>
      </c>
    </row>
    <row r="50" spans="1:10" x14ac:dyDescent="0.25">
      <c r="A50" s="7">
        <v>247</v>
      </c>
      <c r="B50" s="8" t="s">
        <v>207</v>
      </c>
      <c r="C50" s="8" t="s">
        <v>376</v>
      </c>
      <c r="D50" s="8" t="s">
        <v>35</v>
      </c>
      <c r="E50" s="3">
        <f t="shared" si="3"/>
        <v>25.5</v>
      </c>
      <c r="F50" s="3">
        <f t="shared" si="4"/>
        <v>26.6</v>
      </c>
      <c r="G50" s="3">
        <f t="shared" si="5"/>
        <v>29</v>
      </c>
      <c r="H50" s="3">
        <f t="shared" si="6"/>
        <v>81.099999999999994</v>
      </c>
      <c r="I50" s="4">
        <f t="shared" si="7"/>
        <v>1</v>
      </c>
      <c r="J50" s="4" t="str">
        <f t="shared" si="8"/>
        <v>GOLD</v>
      </c>
    </row>
    <row r="51" spans="1:10" x14ac:dyDescent="0.25">
      <c r="A51" s="7">
        <v>248</v>
      </c>
      <c r="B51" s="8" t="s">
        <v>208</v>
      </c>
      <c r="C51" s="8" t="s">
        <v>115</v>
      </c>
      <c r="D51" s="8" t="s">
        <v>24</v>
      </c>
      <c r="E51" s="3">
        <f t="shared" si="3"/>
        <v>24.599999999999998</v>
      </c>
      <c r="F51" s="3">
        <f t="shared" si="4"/>
        <v>24.800000000000004</v>
      </c>
      <c r="G51" s="3">
        <f t="shared" si="5"/>
        <v>27</v>
      </c>
      <c r="H51" s="3">
        <f t="shared" si="6"/>
        <v>76.400000000000006</v>
      </c>
      <c r="I51" s="4">
        <f t="shared" si="7"/>
        <v>8</v>
      </c>
      <c r="J51" s="4" t="str">
        <f t="shared" si="8"/>
        <v/>
      </c>
    </row>
    <row r="52" spans="1:10" x14ac:dyDescent="0.25">
      <c r="A52" s="7">
        <v>249</v>
      </c>
      <c r="B52" s="8" t="s">
        <v>209</v>
      </c>
      <c r="C52" s="8" t="s">
        <v>402</v>
      </c>
      <c r="D52" s="8" t="s">
        <v>27</v>
      </c>
      <c r="E52" s="3">
        <f t="shared" si="3"/>
        <v>25.6</v>
      </c>
      <c r="F52" s="3">
        <f t="shared" si="4"/>
        <v>25.9</v>
      </c>
      <c r="G52" s="3">
        <f t="shared" si="5"/>
        <v>27.599999999999998</v>
      </c>
      <c r="H52" s="3">
        <f t="shared" si="6"/>
        <v>79.099999999999994</v>
      </c>
      <c r="I52" s="4">
        <f t="shared" si="7"/>
        <v>3</v>
      </c>
      <c r="J52" s="4" t="str">
        <f t="shared" si="8"/>
        <v>BRONZE</v>
      </c>
    </row>
    <row r="53" spans="1:10" x14ac:dyDescent="0.25">
      <c r="A53" s="7">
        <v>250</v>
      </c>
      <c r="B53" s="8" t="s">
        <v>210</v>
      </c>
      <c r="C53" s="8" t="s">
        <v>403</v>
      </c>
      <c r="D53" s="8" t="s">
        <v>4</v>
      </c>
      <c r="E53" s="3">
        <f t="shared" si="3"/>
        <v>24.2</v>
      </c>
      <c r="F53" s="3">
        <f t="shared" si="4"/>
        <v>24.7</v>
      </c>
      <c r="G53" s="3">
        <f t="shared" si="5"/>
        <v>0</v>
      </c>
      <c r="H53" s="3">
        <f t="shared" si="6"/>
        <v>48.9</v>
      </c>
      <c r="I53" s="4">
        <f t="shared" si="7"/>
        <v>10</v>
      </c>
      <c r="J53" s="4" t="str">
        <f t="shared" si="8"/>
        <v/>
      </c>
    </row>
    <row r="54" spans="1:10" x14ac:dyDescent="0.25">
      <c r="A54" s="7">
        <v>251</v>
      </c>
      <c r="B54" s="8" t="s">
        <v>211</v>
      </c>
      <c r="C54" s="8" t="s">
        <v>404</v>
      </c>
      <c r="D54" s="8" t="s">
        <v>313</v>
      </c>
      <c r="E54" s="3">
        <f t="shared" si="3"/>
        <v>23.2</v>
      </c>
      <c r="F54" s="3">
        <f t="shared" si="4"/>
        <v>25.9</v>
      </c>
      <c r="G54" s="3">
        <f t="shared" si="5"/>
        <v>0</v>
      </c>
      <c r="H54" s="3">
        <f t="shared" si="6"/>
        <v>49.099999999999994</v>
      </c>
      <c r="I54" s="4">
        <f t="shared" si="7"/>
        <v>9</v>
      </c>
      <c r="J54" s="4" t="str">
        <f t="shared" si="8"/>
        <v/>
      </c>
    </row>
    <row r="55" spans="1:10" x14ac:dyDescent="0.25">
      <c r="A55" s="7">
        <v>252</v>
      </c>
      <c r="B55" s="8" t="s">
        <v>212</v>
      </c>
      <c r="C55" s="8" t="s">
        <v>369</v>
      </c>
      <c r="D55" s="8" t="s">
        <v>7</v>
      </c>
      <c r="E55" s="3">
        <f t="shared" si="3"/>
        <v>25.9</v>
      </c>
      <c r="F55" s="3">
        <f t="shared" si="4"/>
        <v>25.6</v>
      </c>
      <c r="G55" s="3">
        <f t="shared" si="5"/>
        <v>27.900000000000002</v>
      </c>
      <c r="H55" s="3">
        <f t="shared" si="6"/>
        <v>79.400000000000006</v>
      </c>
      <c r="I55" s="4">
        <f t="shared" si="7"/>
        <v>2</v>
      </c>
      <c r="J55" s="4" t="str">
        <f t="shared" si="8"/>
        <v>SILVER</v>
      </c>
    </row>
    <row r="56" spans="1:10" x14ac:dyDescent="0.25">
      <c r="A56" s="7">
        <v>253</v>
      </c>
      <c r="B56" s="8" t="s">
        <v>213</v>
      </c>
      <c r="C56" s="8" t="s">
        <v>335</v>
      </c>
      <c r="D56" s="8" t="s">
        <v>11</v>
      </c>
      <c r="E56" s="3">
        <f t="shared" si="3"/>
        <v>24.900000000000002</v>
      </c>
      <c r="F56" s="3">
        <f t="shared" si="4"/>
        <v>26.1</v>
      </c>
      <c r="G56" s="3">
        <f t="shared" si="5"/>
        <v>28.000000000000004</v>
      </c>
      <c r="H56" s="3">
        <f t="shared" si="6"/>
        <v>79</v>
      </c>
      <c r="I56" s="4">
        <f t="shared" si="7"/>
        <v>4</v>
      </c>
      <c r="J56" s="4" t="str">
        <f t="shared" si="8"/>
        <v/>
      </c>
    </row>
    <row r="57" spans="1:10" x14ac:dyDescent="0.25">
      <c r="A57" s="7">
        <v>254</v>
      </c>
      <c r="B57" s="8" t="s">
        <v>214</v>
      </c>
      <c r="C57" s="8" t="s">
        <v>355</v>
      </c>
      <c r="D57" s="8" t="s">
        <v>14</v>
      </c>
      <c r="E57" s="3">
        <f t="shared" si="3"/>
        <v>24.8</v>
      </c>
      <c r="F57" s="3">
        <f t="shared" si="4"/>
        <v>19</v>
      </c>
      <c r="G57" s="3">
        <f t="shared" si="5"/>
        <v>0</v>
      </c>
      <c r="H57" s="3">
        <f t="shared" si="6"/>
        <v>43.8</v>
      </c>
      <c r="I57" s="4">
        <f t="shared" si="7"/>
        <v>11</v>
      </c>
      <c r="J57" s="4" t="str">
        <f t="shared" si="8"/>
        <v/>
      </c>
    </row>
    <row r="58" spans="1:10" x14ac:dyDescent="0.25">
      <c r="A58" s="7">
        <v>255</v>
      </c>
      <c r="B58" s="8" t="s">
        <v>215</v>
      </c>
      <c r="C58" s="8" t="s">
        <v>319</v>
      </c>
      <c r="D58" s="8" t="s">
        <v>16</v>
      </c>
      <c r="E58" s="3">
        <f t="shared" si="3"/>
        <v>24.3</v>
      </c>
      <c r="F58" s="3">
        <f t="shared" si="4"/>
        <v>25.999999999999996</v>
      </c>
      <c r="G58" s="3">
        <f t="shared" si="5"/>
        <v>28.700000000000003</v>
      </c>
      <c r="H58" s="3">
        <f t="shared" si="6"/>
        <v>79</v>
      </c>
      <c r="I58" s="4">
        <f t="shared" si="7"/>
        <v>4</v>
      </c>
      <c r="J58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400</v>
      </c>
    </row>
    <row r="2" spans="1:10" ht="24" customHeight="1" x14ac:dyDescent="0.3">
      <c r="A2" s="2" t="s">
        <v>354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260</v>
      </c>
      <c r="B6" s="24" t="s">
        <v>216</v>
      </c>
      <c r="C6" s="24" t="s">
        <v>374</v>
      </c>
      <c r="D6" s="24" t="s">
        <v>35</v>
      </c>
      <c r="E6" s="28">
        <v>7.1</v>
      </c>
      <c r="F6" s="28">
        <v>7.3</v>
      </c>
      <c r="G6" s="28">
        <v>7.2</v>
      </c>
      <c r="H6" s="28"/>
      <c r="I6" s="28"/>
      <c r="J6" s="26">
        <f>E6+F6+G6-H6-I6</f>
        <v>21.599999999999998</v>
      </c>
    </row>
    <row r="7" spans="1:10" x14ac:dyDescent="0.25">
      <c r="A7" s="23">
        <v>261</v>
      </c>
      <c r="B7" s="24" t="s">
        <v>217</v>
      </c>
      <c r="C7" s="24" t="s">
        <v>340</v>
      </c>
      <c r="D7" s="24" t="s">
        <v>27</v>
      </c>
      <c r="E7" s="28"/>
      <c r="F7" s="28"/>
      <c r="G7" s="28"/>
      <c r="H7" s="28"/>
      <c r="I7" s="28"/>
      <c r="J7" s="26">
        <f t="shared" ref="J7:J13" si="0">E7+F7+G7-H7-I7</f>
        <v>0</v>
      </c>
    </row>
    <row r="8" spans="1:10" x14ac:dyDescent="0.25">
      <c r="A8" s="23">
        <v>262</v>
      </c>
      <c r="B8" s="24" t="s">
        <v>218</v>
      </c>
      <c r="C8" s="24" t="s">
        <v>341</v>
      </c>
      <c r="D8" s="24" t="s">
        <v>313</v>
      </c>
      <c r="E8" s="28">
        <v>8.6</v>
      </c>
      <c r="F8" s="28">
        <v>8.6</v>
      </c>
      <c r="G8" s="28">
        <v>8.4</v>
      </c>
      <c r="H8" s="28"/>
      <c r="I8" s="28"/>
      <c r="J8" s="26">
        <f t="shared" si="0"/>
        <v>25.6</v>
      </c>
    </row>
    <row r="9" spans="1:10" x14ac:dyDescent="0.25">
      <c r="A9" s="23">
        <v>263</v>
      </c>
      <c r="B9" s="24" t="s">
        <v>219</v>
      </c>
      <c r="C9" s="24" t="s">
        <v>390</v>
      </c>
      <c r="D9" s="24" t="s">
        <v>7</v>
      </c>
      <c r="E9" s="28">
        <v>7.6</v>
      </c>
      <c r="F9" s="28">
        <v>7.8</v>
      </c>
      <c r="G9" s="28">
        <v>7.7</v>
      </c>
      <c r="H9" s="28"/>
      <c r="I9" s="28"/>
      <c r="J9" s="26">
        <f t="shared" si="0"/>
        <v>23.099999999999998</v>
      </c>
    </row>
    <row r="10" spans="1:10" x14ac:dyDescent="0.25">
      <c r="A10" s="23">
        <v>264</v>
      </c>
      <c r="B10" s="24" t="s">
        <v>220</v>
      </c>
      <c r="C10" s="24" t="s">
        <v>405</v>
      </c>
      <c r="D10" s="24" t="s">
        <v>9</v>
      </c>
      <c r="E10" s="28">
        <v>8</v>
      </c>
      <c r="F10" s="28">
        <v>8.1999999999999993</v>
      </c>
      <c r="G10" s="28">
        <v>8.1999999999999993</v>
      </c>
      <c r="H10" s="28"/>
      <c r="I10" s="28"/>
      <c r="J10" s="26">
        <f t="shared" si="0"/>
        <v>24.4</v>
      </c>
    </row>
    <row r="11" spans="1:10" x14ac:dyDescent="0.25">
      <c r="A11" s="23">
        <v>265</v>
      </c>
      <c r="B11" s="24" t="s">
        <v>221</v>
      </c>
      <c r="C11" s="24" t="s">
        <v>370</v>
      </c>
      <c r="D11" s="24" t="s">
        <v>11</v>
      </c>
      <c r="E11" s="28">
        <v>8.8000000000000007</v>
      </c>
      <c r="F11" s="28">
        <v>8.6</v>
      </c>
      <c r="G11" s="28">
        <v>8.6999999999999993</v>
      </c>
      <c r="H11" s="28"/>
      <c r="I11" s="28"/>
      <c r="J11" s="26">
        <f t="shared" si="0"/>
        <v>26.099999999999998</v>
      </c>
    </row>
    <row r="12" spans="1:10" x14ac:dyDescent="0.25">
      <c r="A12" s="23">
        <v>266</v>
      </c>
      <c r="B12" s="24" t="s">
        <v>222</v>
      </c>
      <c r="C12" s="24" t="s">
        <v>377</v>
      </c>
      <c r="D12" s="24" t="s">
        <v>14</v>
      </c>
      <c r="E12" s="28">
        <v>7.1</v>
      </c>
      <c r="F12" s="28">
        <v>7.4</v>
      </c>
      <c r="G12" s="28">
        <v>7.3</v>
      </c>
      <c r="H12" s="28"/>
      <c r="I12" s="28"/>
      <c r="J12" s="26">
        <f t="shared" si="0"/>
        <v>21.8</v>
      </c>
    </row>
    <row r="13" spans="1:10" x14ac:dyDescent="0.25">
      <c r="A13" s="23">
        <v>267</v>
      </c>
      <c r="B13" s="24" t="s">
        <v>223</v>
      </c>
      <c r="C13" s="24" t="s">
        <v>357</v>
      </c>
      <c r="D13" s="24" t="s">
        <v>20</v>
      </c>
      <c r="E13" s="28">
        <v>7.1</v>
      </c>
      <c r="F13" s="28">
        <v>7.1</v>
      </c>
      <c r="G13" s="28">
        <v>7.1</v>
      </c>
      <c r="H13" s="28"/>
      <c r="I13" s="28"/>
      <c r="J13" s="26">
        <f t="shared" si="0"/>
        <v>21.299999999999997</v>
      </c>
    </row>
    <row r="15" spans="1:10" ht="18.75" x14ac:dyDescent="0.3">
      <c r="A15" s="1" t="s">
        <v>431</v>
      </c>
    </row>
    <row r="16" spans="1:10" x14ac:dyDescent="0.25">
      <c r="A16" s="6" t="s">
        <v>331</v>
      </c>
      <c r="B16" s="6" t="s">
        <v>0</v>
      </c>
      <c r="C16" s="6" t="s">
        <v>1</v>
      </c>
      <c r="D16" s="6" t="s">
        <v>2</v>
      </c>
      <c r="E16" s="5" t="s">
        <v>324</v>
      </c>
      <c r="F16" s="5" t="s">
        <v>325</v>
      </c>
      <c r="G16" s="5" t="s">
        <v>326</v>
      </c>
      <c r="H16" s="5" t="s">
        <v>327</v>
      </c>
      <c r="I16" s="5" t="s">
        <v>330</v>
      </c>
      <c r="J16" s="5" t="s">
        <v>328</v>
      </c>
    </row>
    <row r="17" spans="1:10" x14ac:dyDescent="0.25">
      <c r="A17" s="23">
        <v>260</v>
      </c>
      <c r="B17" s="24" t="s">
        <v>216</v>
      </c>
      <c r="C17" s="24" t="s">
        <v>374</v>
      </c>
      <c r="D17" s="24" t="s">
        <v>35</v>
      </c>
      <c r="E17" s="28">
        <v>7.9</v>
      </c>
      <c r="F17" s="28">
        <v>7.7</v>
      </c>
      <c r="G17" s="28">
        <v>7.9</v>
      </c>
      <c r="H17" s="28"/>
      <c r="I17" s="28"/>
      <c r="J17" s="26">
        <f>E17+F17+G17-H17-I17</f>
        <v>23.5</v>
      </c>
    </row>
    <row r="18" spans="1:10" x14ac:dyDescent="0.25">
      <c r="A18" s="23">
        <v>261</v>
      </c>
      <c r="B18" s="24" t="s">
        <v>217</v>
      </c>
      <c r="C18" s="24" t="s">
        <v>340</v>
      </c>
      <c r="D18" s="24" t="s">
        <v>27</v>
      </c>
      <c r="E18" s="28"/>
      <c r="F18" s="28"/>
      <c r="G18" s="28"/>
      <c r="H18" s="28"/>
      <c r="I18" s="28"/>
      <c r="J18" s="26">
        <f t="shared" ref="J18:J24" si="1">E18+F18+G18-H18-I18</f>
        <v>0</v>
      </c>
    </row>
    <row r="19" spans="1:10" x14ac:dyDescent="0.25">
      <c r="A19" s="23">
        <v>262</v>
      </c>
      <c r="B19" s="24" t="s">
        <v>218</v>
      </c>
      <c r="C19" s="24" t="s">
        <v>341</v>
      </c>
      <c r="D19" s="24" t="s">
        <v>313</v>
      </c>
      <c r="E19" s="28">
        <v>8.8000000000000007</v>
      </c>
      <c r="F19" s="28">
        <v>8.6</v>
      </c>
      <c r="G19" s="28">
        <v>8.6</v>
      </c>
      <c r="H19" s="28"/>
      <c r="I19" s="28"/>
      <c r="J19" s="26">
        <f t="shared" si="1"/>
        <v>26</v>
      </c>
    </row>
    <row r="20" spans="1:10" x14ac:dyDescent="0.25">
      <c r="A20" s="23">
        <v>263</v>
      </c>
      <c r="B20" s="24" t="s">
        <v>219</v>
      </c>
      <c r="C20" s="24" t="s">
        <v>390</v>
      </c>
      <c r="D20" s="24" t="s">
        <v>7</v>
      </c>
      <c r="E20" s="28">
        <v>7.7</v>
      </c>
      <c r="F20" s="28">
        <v>7.8</v>
      </c>
      <c r="G20" s="28">
        <v>7.8</v>
      </c>
      <c r="H20" s="28"/>
      <c r="I20" s="28"/>
      <c r="J20" s="26">
        <f t="shared" si="1"/>
        <v>23.3</v>
      </c>
    </row>
    <row r="21" spans="1:10" x14ac:dyDescent="0.25">
      <c r="A21" s="23">
        <v>264</v>
      </c>
      <c r="B21" s="24" t="s">
        <v>220</v>
      </c>
      <c r="C21" s="24" t="s">
        <v>405</v>
      </c>
      <c r="D21" s="24" t="s">
        <v>9</v>
      </c>
      <c r="E21" s="28">
        <v>8.1999999999999993</v>
      </c>
      <c r="F21" s="28">
        <v>8.1999999999999993</v>
      </c>
      <c r="G21" s="28">
        <v>8.1999999999999993</v>
      </c>
      <c r="H21" s="28"/>
      <c r="I21" s="28"/>
      <c r="J21" s="26">
        <f t="shared" si="1"/>
        <v>24.599999999999998</v>
      </c>
    </row>
    <row r="22" spans="1:10" x14ac:dyDescent="0.25">
      <c r="A22" s="23">
        <v>265</v>
      </c>
      <c r="B22" s="24" t="s">
        <v>221</v>
      </c>
      <c r="C22" s="24" t="s">
        <v>370</v>
      </c>
      <c r="D22" s="24" t="s">
        <v>11</v>
      </c>
      <c r="E22" s="28">
        <v>8.9</v>
      </c>
      <c r="F22" s="28">
        <v>8.6</v>
      </c>
      <c r="G22" s="28">
        <v>8.8000000000000007</v>
      </c>
      <c r="H22" s="28"/>
      <c r="I22" s="28"/>
      <c r="J22" s="26">
        <f t="shared" si="1"/>
        <v>26.3</v>
      </c>
    </row>
    <row r="23" spans="1:10" x14ac:dyDescent="0.25">
      <c r="A23" s="23">
        <v>266</v>
      </c>
      <c r="B23" s="24" t="s">
        <v>222</v>
      </c>
      <c r="C23" s="24" t="s">
        <v>377</v>
      </c>
      <c r="D23" s="24" t="s">
        <v>14</v>
      </c>
      <c r="E23" s="28">
        <v>6.6</v>
      </c>
      <c r="F23" s="28">
        <v>6.5</v>
      </c>
      <c r="G23" s="28">
        <v>7</v>
      </c>
      <c r="H23" s="28"/>
      <c r="I23" s="28"/>
      <c r="J23" s="26">
        <f t="shared" si="1"/>
        <v>20.100000000000001</v>
      </c>
    </row>
    <row r="24" spans="1:10" x14ac:dyDescent="0.25">
      <c r="A24" s="23">
        <v>267</v>
      </c>
      <c r="B24" s="24" t="s">
        <v>223</v>
      </c>
      <c r="C24" s="24" t="s">
        <v>357</v>
      </c>
      <c r="D24" s="24" t="s">
        <v>20</v>
      </c>
      <c r="E24" s="28">
        <v>7.7</v>
      </c>
      <c r="F24" s="28">
        <v>7.6</v>
      </c>
      <c r="G24" s="28">
        <v>7.9</v>
      </c>
      <c r="H24" s="28"/>
      <c r="I24" s="28"/>
      <c r="J24" s="26">
        <f t="shared" si="1"/>
        <v>23.200000000000003</v>
      </c>
    </row>
    <row r="26" spans="1:10" ht="18.75" x14ac:dyDescent="0.3">
      <c r="A26" s="1" t="s">
        <v>432</v>
      </c>
    </row>
    <row r="27" spans="1:10" x14ac:dyDescent="0.25">
      <c r="A27" s="6" t="s">
        <v>331</v>
      </c>
      <c r="B27" s="6" t="s">
        <v>0</v>
      </c>
      <c r="C27" s="6" t="s">
        <v>1</v>
      </c>
      <c r="D27" s="6" t="s">
        <v>2</v>
      </c>
      <c r="E27" s="5" t="s">
        <v>324</v>
      </c>
      <c r="F27" s="5" t="s">
        <v>325</v>
      </c>
      <c r="G27" s="5" t="s">
        <v>326</v>
      </c>
      <c r="H27" s="5" t="s">
        <v>327</v>
      </c>
      <c r="I27" s="5" t="s">
        <v>330</v>
      </c>
      <c r="J27" s="5" t="s">
        <v>328</v>
      </c>
    </row>
    <row r="28" spans="1:10" x14ac:dyDescent="0.25">
      <c r="A28" s="23">
        <v>260</v>
      </c>
      <c r="B28" s="24" t="s">
        <v>216</v>
      </c>
      <c r="C28" s="24" t="s">
        <v>374</v>
      </c>
      <c r="D28" s="24" t="s">
        <v>35</v>
      </c>
      <c r="E28" s="28">
        <v>8.9</v>
      </c>
      <c r="F28" s="28">
        <v>9</v>
      </c>
      <c r="G28" s="28">
        <v>9</v>
      </c>
      <c r="H28" s="28"/>
      <c r="I28" s="28"/>
      <c r="J28" s="26">
        <f>E28+F28+G28-H28-I28</f>
        <v>26.9</v>
      </c>
    </row>
    <row r="29" spans="1:10" x14ac:dyDescent="0.25">
      <c r="A29" s="23">
        <v>261</v>
      </c>
      <c r="B29" s="24" t="s">
        <v>217</v>
      </c>
      <c r="C29" s="24" t="s">
        <v>340</v>
      </c>
      <c r="D29" s="24" t="s">
        <v>27</v>
      </c>
      <c r="E29" s="28"/>
      <c r="F29" s="28"/>
      <c r="G29" s="28"/>
      <c r="H29" s="28"/>
      <c r="I29" s="28"/>
      <c r="J29" s="26">
        <f t="shared" ref="J29:J35" si="2">E29+F29+G29-H29-I29</f>
        <v>0</v>
      </c>
    </row>
    <row r="30" spans="1:10" x14ac:dyDescent="0.25">
      <c r="A30" s="23">
        <v>262</v>
      </c>
      <c r="B30" s="24" t="s">
        <v>218</v>
      </c>
      <c r="C30" s="24" t="s">
        <v>341</v>
      </c>
      <c r="D30" s="24" t="s">
        <v>313</v>
      </c>
      <c r="E30" s="28">
        <v>9.4</v>
      </c>
      <c r="F30" s="28">
        <v>9.5</v>
      </c>
      <c r="G30" s="28">
        <v>9.4</v>
      </c>
      <c r="H30" s="28"/>
      <c r="I30" s="28"/>
      <c r="J30" s="26">
        <f t="shared" si="2"/>
        <v>28.299999999999997</v>
      </c>
    </row>
    <row r="31" spans="1:10" x14ac:dyDescent="0.25">
      <c r="A31" s="23">
        <v>263</v>
      </c>
      <c r="B31" s="24" t="s">
        <v>219</v>
      </c>
      <c r="C31" s="24" t="s">
        <v>390</v>
      </c>
      <c r="D31" s="24" t="s">
        <v>7</v>
      </c>
      <c r="E31" s="28">
        <v>8.8000000000000007</v>
      </c>
      <c r="F31" s="28">
        <v>8.8000000000000007</v>
      </c>
      <c r="G31" s="28">
        <v>8.6999999999999993</v>
      </c>
      <c r="H31" s="28"/>
      <c r="I31" s="28"/>
      <c r="J31" s="26">
        <f t="shared" si="2"/>
        <v>26.3</v>
      </c>
    </row>
    <row r="32" spans="1:10" x14ac:dyDescent="0.25">
      <c r="A32" s="23">
        <v>264</v>
      </c>
      <c r="B32" s="24" t="s">
        <v>220</v>
      </c>
      <c r="C32" s="24" t="s">
        <v>405</v>
      </c>
      <c r="D32" s="24" t="s">
        <v>9</v>
      </c>
      <c r="E32" s="28">
        <v>9</v>
      </c>
      <c r="F32" s="28">
        <v>8.8000000000000007</v>
      </c>
      <c r="G32" s="28">
        <v>9</v>
      </c>
      <c r="H32" s="28"/>
      <c r="I32" s="28"/>
      <c r="J32" s="26">
        <f t="shared" si="2"/>
        <v>26.8</v>
      </c>
    </row>
    <row r="33" spans="1:10" x14ac:dyDescent="0.25">
      <c r="A33" s="23">
        <v>265</v>
      </c>
      <c r="B33" s="24" t="s">
        <v>221</v>
      </c>
      <c r="C33" s="24" t="s">
        <v>370</v>
      </c>
      <c r="D33" s="24" t="s">
        <v>11</v>
      </c>
      <c r="E33" s="28">
        <v>9.3000000000000007</v>
      </c>
      <c r="F33" s="28">
        <v>9.4</v>
      </c>
      <c r="G33" s="28">
        <v>9.1999999999999993</v>
      </c>
      <c r="H33" s="28"/>
      <c r="I33" s="28"/>
      <c r="J33" s="26">
        <f t="shared" si="2"/>
        <v>27.900000000000002</v>
      </c>
    </row>
    <row r="34" spans="1:10" x14ac:dyDescent="0.25">
      <c r="A34" s="23">
        <v>266</v>
      </c>
      <c r="B34" s="24" t="s">
        <v>222</v>
      </c>
      <c r="C34" s="24" t="s">
        <v>377</v>
      </c>
      <c r="D34" s="24" t="s">
        <v>14</v>
      </c>
      <c r="E34" s="28">
        <v>9</v>
      </c>
      <c r="F34" s="28">
        <v>8.9</v>
      </c>
      <c r="G34" s="28">
        <v>8.9</v>
      </c>
      <c r="H34" s="28"/>
      <c r="I34" s="28"/>
      <c r="J34" s="26">
        <f t="shared" si="2"/>
        <v>26.799999999999997</v>
      </c>
    </row>
    <row r="35" spans="1:10" x14ac:dyDescent="0.25">
      <c r="A35" s="23">
        <v>267</v>
      </c>
      <c r="B35" s="24" t="s">
        <v>223</v>
      </c>
      <c r="C35" s="24" t="s">
        <v>357</v>
      </c>
      <c r="D35" s="24" t="s">
        <v>20</v>
      </c>
      <c r="E35" s="28">
        <v>9.1999999999999993</v>
      </c>
      <c r="F35" s="28">
        <v>9.1999999999999993</v>
      </c>
      <c r="G35" s="28">
        <v>9.1</v>
      </c>
      <c r="H35" s="28"/>
      <c r="I35" s="28"/>
      <c r="J35" s="26">
        <f t="shared" si="2"/>
        <v>27.5</v>
      </c>
    </row>
    <row r="37" spans="1:10" ht="18.75" x14ac:dyDescent="0.3">
      <c r="A37" s="1" t="s">
        <v>433</v>
      </c>
    </row>
    <row r="38" spans="1:10" x14ac:dyDescent="0.25">
      <c r="A38" s="6" t="s">
        <v>331</v>
      </c>
      <c r="B38" s="6" t="s">
        <v>0</v>
      </c>
      <c r="C38" s="6" t="s">
        <v>1</v>
      </c>
      <c r="D38" s="6" t="s">
        <v>2</v>
      </c>
      <c r="E38" s="5" t="s">
        <v>434</v>
      </c>
      <c r="F38" s="5" t="s">
        <v>435</v>
      </c>
      <c r="G38" s="5" t="s">
        <v>436</v>
      </c>
      <c r="H38" s="5" t="s">
        <v>437</v>
      </c>
      <c r="I38" s="5" t="s">
        <v>329</v>
      </c>
      <c r="J38" s="5" t="s">
        <v>438</v>
      </c>
    </row>
    <row r="39" spans="1:10" x14ac:dyDescent="0.25">
      <c r="A39" s="7">
        <v>260</v>
      </c>
      <c r="B39" s="8" t="s">
        <v>216</v>
      </c>
      <c r="C39" s="8" t="s">
        <v>374</v>
      </c>
      <c r="D39" s="8" t="s">
        <v>35</v>
      </c>
      <c r="E39" s="3">
        <f>J6</f>
        <v>21.599999999999998</v>
      </c>
      <c r="F39" s="3">
        <f>J17</f>
        <v>23.5</v>
      </c>
      <c r="G39" s="3">
        <f>J28</f>
        <v>26.9</v>
      </c>
      <c r="H39" s="3">
        <f>SUM(E39:G39)</f>
        <v>72</v>
      </c>
      <c r="I39" s="4">
        <f>IF(E39=0,"W/D",(RANK(H39,$H$39:$H$46)))</f>
        <v>5</v>
      </c>
      <c r="J39" s="4" t="str">
        <f>IF(I39=1,"GOLD",(IF(I39=2,"SILVER",(IF(I39=3,"BRONZE","")))))</f>
        <v/>
      </c>
    </row>
    <row r="40" spans="1:10" x14ac:dyDescent="0.25">
      <c r="A40" s="7">
        <v>261</v>
      </c>
      <c r="B40" s="8" t="s">
        <v>217</v>
      </c>
      <c r="C40" s="8" t="s">
        <v>340</v>
      </c>
      <c r="D40" s="8" t="s">
        <v>27</v>
      </c>
      <c r="E40" s="3">
        <f t="shared" ref="E40:E46" si="3">J7</f>
        <v>0</v>
      </c>
      <c r="F40" s="3">
        <f t="shared" ref="F40:F46" si="4">J18</f>
        <v>0</v>
      </c>
      <c r="G40" s="3">
        <f t="shared" ref="G40:G46" si="5">J29</f>
        <v>0</v>
      </c>
      <c r="H40" s="3">
        <f t="shared" ref="H40:H46" si="6">SUM(E40:G40)</f>
        <v>0</v>
      </c>
      <c r="I40" s="4" t="str">
        <f t="shared" ref="I40:I46" si="7">IF(E40=0,"W/D",(RANK(H40,$H$39:$H$46)))</f>
        <v>W/D</v>
      </c>
      <c r="J40" s="4" t="str">
        <f t="shared" ref="J40:J46" si="8">IF(I40=1,"GOLD",(IF(I40=2,"SILVER",(IF(I40=3,"BRONZE","")))))</f>
        <v/>
      </c>
    </row>
    <row r="41" spans="1:10" x14ac:dyDescent="0.25">
      <c r="A41" s="7">
        <v>262</v>
      </c>
      <c r="B41" s="8" t="s">
        <v>218</v>
      </c>
      <c r="C41" s="8" t="s">
        <v>341</v>
      </c>
      <c r="D41" s="8" t="s">
        <v>313</v>
      </c>
      <c r="E41" s="3">
        <f t="shared" si="3"/>
        <v>25.6</v>
      </c>
      <c r="F41" s="3">
        <f t="shared" si="4"/>
        <v>26</v>
      </c>
      <c r="G41" s="3">
        <f t="shared" si="5"/>
        <v>28.299999999999997</v>
      </c>
      <c r="H41" s="3">
        <f t="shared" si="6"/>
        <v>79.900000000000006</v>
      </c>
      <c r="I41" s="4">
        <f t="shared" si="7"/>
        <v>2</v>
      </c>
      <c r="J41" s="4" t="str">
        <f t="shared" si="8"/>
        <v>SILVER</v>
      </c>
    </row>
    <row r="42" spans="1:10" x14ac:dyDescent="0.25">
      <c r="A42" s="7">
        <v>263</v>
      </c>
      <c r="B42" s="8" t="s">
        <v>219</v>
      </c>
      <c r="C42" s="8" t="s">
        <v>390</v>
      </c>
      <c r="D42" s="8" t="s">
        <v>7</v>
      </c>
      <c r="E42" s="3">
        <f t="shared" si="3"/>
        <v>23.099999999999998</v>
      </c>
      <c r="F42" s="3">
        <f t="shared" si="4"/>
        <v>23.3</v>
      </c>
      <c r="G42" s="3">
        <f t="shared" si="5"/>
        <v>26.3</v>
      </c>
      <c r="H42" s="3">
        <f t="shared" si="6"/>
        <v>72.7</v>
      </c>
      <c r="I42" s="4">
        <f t="shared" si="7"/>
        <v>4</v>
      </c>
      <c r="J42" s="4" t="str">
        <f t="shared" si="8"/>
        <v/>
      </c>
    </row>
    <row r="43" spans="1:10" x14ac:dyDescent="0.25">
      <c r="A43" s="7">
        <v>264</v>
      </c>
      <c r="B43" s="8" t="s">
        <v>220</v>
      </c>
      <c r="C43" s="8" t="s">
        <v>405</v>
      </c>
      <c r="D43" s="8" t="s">
        <v>9</v>
      </c>
      <c r="E43" s="3">
        <f t="shared" si="3"/>
        <v>24.4</v>
      </c>
      <c r="F43" s="3">
        <f t="shared" si="4"/>
        <v>24.599999999999998</v>
      </c>
      <c r="G43" s="3">
        <f t="shared" si="5"/>
        <v>26.8</v>
      </c>
      <c r="H43" s="3">
        <f t="shared" si="6"/>
        <v>75.8</v>
      </c>
      <c r="I43" s="4">
        <f t="shared" si="7"/>
        <v>3</v>
      </c>
      <c r="J43" s="4" t="str">
        <f t="shared" si="8"/>
        <v>BRONZE</v>
      </c>
    </row>
    <row r="44" spans="1:10" x14ac:dyDescent="0.25">
      <c r="A44" s="7">
        <v>265</v>
      </c>
      <c r="B44" s="8" t="s">
        <v>221</v>
      </c>
      <c r="C44" s="8" t="s">
        <v>370</v>
      </c>
      <c r="D44" s="8" t="s">
        <v>11</v>
      </c>
      <c r="E44" s="3">
        <f t="shared" si="3"/>
        <v>26.099999999999998</v>
      </c>
      <c r="F44" s="3">
        <f t="shared" si="4"/>
        <v>26.3</v>
      </c>
      <c r="G44" s="3">
        <f t="shared" si="5"/>
        <v>27.900000000000002</v>
      </c>
      <c r="H44" s="3">
        <f t="shared" si="6"/>
        <v>80.3</v>
      </c>
      <c r="I44" s="4">
        <f t="shared" si="7"/>
        <v>1</v>
      </c>
      <c r="J44" s="4" t="str">
        <f t="shared" si="8"/>
        <v>GOLD</v>
      </c>
    </row>
    <row r="45" spans="1:10" x14ac:dyDescent="0.25">
      <c r="A45" s="7">
        <v>266</v>
      </c>
      <c r="B45" s="8" t="s">
        <v>222</v>
      </c>
      <c r="C45" s="8" t="s">
        <v>377</v>
      </c>
      <c r="D45" s="8" t="s">
        <v>14</v>
      </c>
      <c r="E45" s="3">
        <f t="shared" si="3"/>
        <v>21.8</v>
      </c>
      <c r="F45" s="3">
        <f t="shared" si="4"/>
        <v>20.100000000000001</v>
      </c>
      <c r="G45" s="3">
        <f t="shared" si="5"/>
        <v>26.799999999999997</v>
      </c>
      <c r="H45" s="3">
        <f t="shared" si="6"/>
        <v>68.7</v>
      </c>
      <c r="I45" s="4">
        <f t="shared" si="7"/>
        <v>7</v>
      </c>
      <c r="J45" s="4" t="str">
        <f t="shared" si="8"/>
        <v/>
      </c>
    </row>
    <row r="46" spans="1:10" x14ac:dyDescent="0.25">
      <c r="A46" s="7">
        <v>267</v>
      </c>
      <c r="B46" s="8" t="s">
        <v>223</v>
      </c>
      <c r="C46" s="8" t="s">
        <v>357</v>
      </c>
      <c r="D46" s="8" t="s">
        <v>20</v>
      </c>
      <c r="E46" s="3">
        <f t="shared" si="3"/>
        <v>21.299999999999997</v>
      </c>
      <c r="F46" s="3">
        <f t="shared" si="4"/>
        <v>23.200000000000003</v>
      </c>
      <c r="G46" s="3">
        <f t="shared" si="5"/>
        <v>27.5</v>
      </c>
      <c r="H46" s="3">
        <f t="shared" si="6"/>
        <v>72</v>
      </c>
      <c r="I46" s="4">
        <f t="shared" si="7"/>
        <v>5</v>
      </c>
      <c r="J46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400</v>
      </c>
    </row>
    <row r="2" spans="1:10" ht="24" customHeight="1" x14ac:dyDescent="0.3">
      <c r="A2" s="2" t="s">
        <v>363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270</v>
      </c>
      <c r="B6" s="24" t="s">
        <v>224</v>
      </c>
      <c r="C6" s="24" t="s">
        <v>406</v>
      </c>
      <c r="D6" s="24" t="s">
        <v>33</v>
      </c>
      <c r="E6" s="28"/>
      <c r="F6" s="28"/>
      <c r="G6" s="28"/>
      <c r="H6" s="28"/>
      <c r="I6" s="28"/>
      <c r="J6" s="26">
        <f>E6+F6+G6-H6-I6</f>
        <v>0</v>
      </c>
    </row>
    <row r="7" spans="1:10" x14ac:dyDescent="0.25">
      <c r="A7" s="23">
        <v>271</v>
      </c>
      <c r="B7" s="24" t="s">
        <v>225</v>
      </c>
      <c r="C7" s="24" t="s">
        <v>226</v>
      </c>
      <c r="D7" s="24" t="s">
        <v>20</v>
      </c>
      <c r="E7" s="28">
        <v>8.1</v>
      </c>
      <c r="F7" s="28">
        <v>8.1999999999999993</v>
      </c>
      <c r="G7" s="28">
        <v>8.3000000000000007</v>
      </c>
      <c r="H7" s="28"/>
      <c r="I7" s="28"/>
      <c r="J7" s="26">
        <f t="shared" ref="J7:J17" si="0">E7+F7+G7-H7-I7</f>
        <v>24.599999999999998</v>
      </c>
    </row>
    <row r="8" spans="1:10" x14ac:dyDescent="0.25">
      <c r="A8" s="23">
        <v>272</v>
      </c>
      <c r="B8" s="24" t="s">
        <v>227</v>
      </c>
      <c r="C8" s="24" t="s">
        <v>322</v>
      </c>
      <c r="D8" s="24" t="s">
        <v>35</v>
      </c>
      <c r="E8" s="28">
        <v>8.8000000000000007</v>
      </c>
      <c r="F8" s="28">
        <v>8.9</v>
      </c>
      <c r="G8" s="28">
        <v>8.8000000000000007</v>
      </c>
      <c r="H8" s="28"/>
      <c r="I8" s="28"/>
      <c r="J8" s="26">
        <f t="shared" si="0"/>
        <v>26.500000000000004</v>
      </c>
    </row>
    <row r="9" spans="1:10" x14ac:dyDescent="0.25">
      <c r="A9" s="23">
        <v>273</v>
      </c>
      <c r="B9" s="24" t="s">
        <v>228</v>
      </c>
      <c r="C9" s="24" t="s">
        <v>407</v>
      </c>
      <c r="D9" s="24" t="s">
        <v>24</v>
      </c>
      <c r="E9" s="28">
        <v>8</v>
      </c>
      <c r="F9" s="28">
        <v>8.1999999999999993</v>
      </c>
      <c r="G9" s="28">
        <v>8.1999999999999993</v>
      </c>
      <c r="H9" s="28"/>
      <c r="I9" s="28"/>
      <c r="J9" s="26">
        <f t="shared" si="0"/>
        <v>24.4</v>
      </c>
    </row>
    <row r="10" spans="1:10" x14ac:dyDescent="0.25">
      <c r="A10" s="23">
        <v>274</v>
      </c>
      <c r="B10" s="24" t="s">
        <v>229</v>
      </c>
      <c r="C10" s="24" t="s">
        <v>314</v>
      </c>
      <c r="D10" s="24" t="s">
        <v>4</v>
      </c>
      <c r="E10" s="28">
        <v>8.4</v>
      </c>
      <c r="F10" s="28">
        <v>8.6</v>
      </c>
      <c r="G10" s="28">
        <v>8.5</v>
      </c>
      <c r="H10" s="28"/>
      <c r="I10" s="28"/>
      <c r="J10" s="26">
        <f t="shared" si="0"/>
        <v>25.5</v>
      </c>
    </row>
    <row r="11" spans="1:10" x14ac:dyDescent="0.25">
      <c r="A11" s="23">
        <v>275</v>
      </c>
      <c r="B11" s="24" t="s">
        <v>230</v>
      </c>
      <c r="C11" s="24" t="s">
        <v>372</v>
      </c>
      <c r="D11" s="24" t="s">
        <v>313</v>
      </c>
      <c r="E11" s="28">
        <v>9.1999999999999993</v>
      </c>
      <c r="F11" s="28">
        <v>9.1</v>
      </c>
      <c r="G11" s="28">
        <v>9</v>
      </c>
      <c r="H11" s="28"/>
      <c r="I11" s="28"/>
      <c r="J11" s="26">
        <f t="shared" si="0"/>
        <v>27.299999999999997</v>
      </c>
    </row>
    <row r="12" spans="1:10" x14ac:dyDescent="0.25">
      <c r="A12" s="23">
        <v>276</v>
      </c>
      <c r="B12" s="24" t="s">
        <v>231</v>
      </c>
      <c r="C12" s="24" t="s">
        <v>369</v>
      </c>
      <c r="D12" s="24" t="s">
        <v>7</v>
      </c>
      <c r="E12" s="28">
        <v>7.9</v>
      </c>
      <c r="F12" s="28">
        <v>7.9</v>
      </c>
      <c r="G12" s="28">
        <v>7.8</v>
      </c>
      <c r="H12" s="28"/>
      <c r="I12" s="28"/>
      <c r="J12" s="26">
        <f t="shared" si="0"/>
        <v>23.6</v>
      </c>
    </row>
    <row r="13" spans="1:10" x14ac:dyDescent="0.25">
      <c r="A13" s="23">
        <v>277</v>
      </c>
      <c r="B13" s="24" t="s">
        <v>232</v>
      </c>
      <c r="C13" s="24" t="s">
        <v>317</v>
      </c>
      <c r="D13" s="24" t="s">
        <v>9</v>
      </c>
      <c r="E13" s="28">
        <v>7.1</v>
      </c>
      <c r="F13" s="28">
        <v>7</v>
      </c>
      <c r="G13" s="28">
        <v>7.3</v>
      </c>
      <c r="H13" s="28"/>
      <c r="I13" s="28"/>
      <c r="J13" s="26">
        <f t="shared" si="0"/>
        <v>21.4</v>
      </c>
    </row>
    <row r="14" spans="1:10" x14ac:dyDescent="0.25">
      <c r="A14" s="23">
        <v>278</v>
      </c>
      <c r="B14" s="24" t="s">
        <v>233</v>
      </c>
      <c r="C14" s="24" t="s">
        <v>397</v>
      </c>
      <c r="D14" s="24" t="s">
        <v>11</v>
      </c>
      <c r="E14" s="28">
        <v>8.1</v>
      </c>
      <c r="F14" s="28">
        <v>8.3000000000000007</v>
      </c>
      <c r="G14" s="28">
        <v>8</v>
      </c>
      <c r="H14" s="28"/>
      <c r="I14" s="28"/>
      <c r="J14" s="26">
        <f t="shared" si="0"/>
        <v>24.4</v>
      </c>
    </row>
    <row r="15" spans="1:10" x14ac:dyDescent="0.25">
      <c r="A15" s="23">
        <v>279</v>
      </c>
      <c r="B15" s="24" t="s">
        <v>234</v>
      </c>
      <c r="C15" s="24" t="s">
        <v>355</v>
      </c>
      <c r="D15" s="24" t="s">
        <v>14</v>
      </c>
      <c r="E15" s="28">
        <v>8.3000000000000007</v>
      </c>
      <c r="F15" s="28">
        <v>8.1999999999999993</v>
      </c>
      <c r="G15" s="28">
        <v>8.1</v>
      </c>
      <c r="H15" s="28"/>
      <c r="I15" s="28"/>
      <c r="J15" s="26">
        <f t="shared" si="0"/>
        <v>24.6</v>
      </c>
    </row>
    <row r="16" spans="1:10" x14ac:dyDescent="0.25">
      <c r="A16" s="23">
        <v>280</v>
      </c>
      <c r="B16" s="24" t="s">
        <v>235</v>
      </c>
      <c r="C16" s="24" t="s">
        <v>337</v>
      </c>
      <c r="D16" s="24" t="s">
        <v>16</v>
      </c>
      <c r="E16" s="28">
        <v>7.3</v>
      </c>
      <c r="F16" s="28">
        <v>7.3</v>
      </c>
      <c r="G16" s="28">
        <v>7.6</v>
      </c>
      <c r="H16" s="28"/>
      <c r="I16" s="28"/>
      <c r="J16" s="26">
        <f t="shared" si="0"/>
        <v>22.2</v>
      </c>
    </row>
    <row r="17" spans="1:10" x14ac:dyDescent="0.25">
      <c r="A17" s="23">
        <v>208</v>
      </c>
      <c r="B17" s="24" t="s">
        <v>181</v>
      </c>
      <c r="C17" s="24" t="s">
        <v>340</v>
      </c>
      <c r="D17" s="24" t="s">
        <v>27</v>
      </c>
      <c r="E17" s="28"/>
      <c r="F17" s="28"/>
      <c r="G17" s="28"/>
      <c r="H17" s="28"/>
      <c r="I17" s="28"/>
      <c r="J17" s="26">
        <f t="shared" si="0"/>
        <v>0</v>
      </c>
    </row>
    <row r="19" spans="1:10" ht="18.75" x14ac:dyDescent="0.3">
      <c r="A19" s="1" t="s">
        <v>431</v>
      </c>
    </row>
    <row r="20" spans="1:10" x14ac:dyDescent="0.25">
      <c r="A20" s="6" t="s">
        <v>331</v>
      </c>
      <c r="B20" s="6" t="s">
        <v>0</v>
      </c>
      <c r="C20" s="6" t="s">
        <v>1</v>
      </c>
      <c r="D20" s="6" t="s">
        <v>2</v>
      </c>
      <c r="E20" s="5" t="s">
        <v>324</v>
      </c>
      <c r="F20" s="5" t="s">
        <v>325</v>
      </c>
      <c r="G20" s="5" t="s">
        <v>326</v>
      </c>
      <c r="H20" s="5" t="s">
        <v>327</v>
      </c>
      <c r="I20" s="5" t="s">
        <v>330</v>
      </c>
      <c r="J20" s="5" t="s">
        <v>328</v>
      </c>
    </row>
    <row r="21" spans="1:10" x14ac:dyDescent="0.25">
      <c r="A21" s="23">
        <v>270</v>
      </c>
      <c r="B21" s="24" t="s">
        <v>224</v>
      </c>
      <c r="C21" s="24" t="s">
        <v>406</v>
      </c>
      <c r="D21" s="24" t="s">
        <v>33</v>
      </c>
      <c r="E21" s="28"/>
      <c r="F21" s="28"/>
      <c r="G21" s="28"/>
      <c r="H21" s="28"/>
      <c r="I21" s="28"/>
      <c r="J21" s="26">
        <f>E21+F21+G21-H21-I21</f>
        <v>0</v>
      </c>
    </row>
    <row r="22" spans="1:10" x14ac:dyDescent="0.25">
      <c r="A22" s="23">
        <v>271</v>
      </c>
      <c r="B22" s="24" t="s">
        <v>225</v>
      </c>
      <c r="C22" s="24" t="s">
        <v>226</v>
      </c>
      <c r="D22" s="24" t="s">
        <v>20</v>
      </c>
      <c r="E22" s="28">
        <v>8.1</v>
      </c>
      <c r="F22" s="28">
        <v>7.9</v>
      </c>
      <c r="G22" s="28">
        <v>8.3000000000000007</v>
      </c>
      <c r="H22" s="28"/>
      <c r="I22" s="28"/>
      <c r="J22" s="26">
        <f t="shared" ref="J22:J32" si="1">E22+F22+G22-H22-I22</f>
        <v>24.3</v>
      </c>
    </row>
    <row r="23" spans="1:10" x14ac:dyDescent="0.25">
      <c r="A23" s="23">
        <v>272</v>
      </c>
      <c r="B23" s="24" t="s">
        <v>227</v>
      </c>
      <c r="C23" s="24" t="s">
        <v>322</v>
      </c>
      <c r="D23" s="24" t="s">
        <v>35</v>
      </c>
      <c r="E23" s="28">
        <v>8.6</v>
      </c>
      <c r="F23" s="28">
        <v>8.4</v>
      </c>
      <c r="G23" s="28">
        <v>8.6</v>
      </c>
      <c r="H23" s="28"/>
      <c r="I23" s="28"/>
      <c r="J23" s="26">
        <f t="shared" si="1"/>
        <v>25.6</v>
      </c>
    </row>
    <row r="24" spans="1:10" x14ac:dyDescent="0.25">
      <c r="A24" s="23">
        <v>273</v>
      </c>
      <c r="B24" s="24" t="s">
        <v>228</v>
      </c>
      <c r="C24" s="24" t="s">
        <v>407</v>
      </c>
      <c r="D24" s="24" t="s">
        <v>24</v>
      </c>
      <c r="E24" s="28">
        <v>8.3000000000000007</v>
      </c>
      <c r="F24" s="28">
        <v>8.3000000000000007</v>
      </c>
      <c r="G24" s="28">
        <v>8.1</v>
      </c>
      <c r="H24" s="28"/>
      <c r="I24" s="28"/>
      <c r="J24" s="26">
        <f t="shared" si="1"/>
        <v>24.700000000000003</v>
      </c>
    </row>
    <row r="25" spans="1:10" x14ac:dyDescent="0.25">
      <c r="A25" s="23">
        <v>274</v>
      </c>
      <c r="B25" s="24" t="s">
        <v>229</v>
      </c>
      <c r="C25" s="24" t="s">
        <v>314</v>
      </c>
      <c r="D25" s="24" t="s">
        <v>4</v>
      </c>
      <c r="E25" s="28">
        <v>8.4</v>
      </c>
      <c r="F25" s="28">
        <v>8.3000000000000007</v>
      </c>
      <c r="G25" s="28">
        <v>8.4</v>
      </c>
      <c r="H25" s="28"/>
      <c r="I25" s="28"/>
      <c r="J25" s="26">
        <f t="shared" si="1"/>
        <v>25.1</v>
      </c>
    </row>
    <row r="26" spans="1:10" x14ac:dyDescent="0.25">
      <c r="A26" s="23">
        <v>275</v>
      </c>
      <c r="B26" s="24" t="s">
        <v>230</v>
      </c>
      <c r="C26" s="24" t="s">
        <v>372</v>
      </c>
      <c r="D26" s="24" t="s">
        <v>313</v>
      </c>
      <c r="E26" s="28">
        <v>9</v>
      </c>
      <c r="F26" s="28">
        <v>8.9</v>
      </c>
      <c r="G26" s="28">
        <v>9</v>
      </c>
      <c r="H26" s="28"/>
      <c r="I26" s="28"/>
      <c r="J26" s="26">
        <f t="shared" si="1"/>
        <v>26.9</v>
      </c>
    </row>
    <row r="27" spans="1:10" x14ac:dyDescent="0.25">
      <c r="A27" s="23">
        <v>276</v>
      </c>
      <c r="B27" s="24" t="s">
        <v>231</v>
      </c>
      <c r="C27" s="24" t="s">
        <v>369</v>
      </c>
      <c r="D27" s="24" t="s">
        <v>7</v>
      </c>
      <c r="E27" s="28">
        <v>7.8</v>
      </c>
      <c r="F27" s="28">
        <v>7.8</v>
      </c>
      <c r="G27" s="28">
        <v>8</v>
      </c>
      <c r="H27" s="28"/>
      <c r="I27" s="28"/>
      <c r="J27" s="26">
        <f t="shared" si="1"/>
        <v>23.6</v>
      </c>
    </row>
    <row r="28" spans="1:10" x14ac:dyDescent="0.25">
      <c r="A28" s="23">
        <v>277</v>
      </c>
      <c r="B28" s="24" t="s">
        <v>232</v>
      </c>
      <c r="C28" s="24" t="s">
        <v>317</v>
      </c>
      <c r="D28" s="24" t="s">
        <v>9</v>
      </c>
      <c r="E28" s="28">
        <v>8.1</v>
      </c>
      <c r="F28" s="28">
        <v>8</v>
      </c>
      <c r="G28" s="28">
        <v>8</v>
      </c>
      <c r="H28" s="28"/>
      <c r="I28" s="28"/>
      <c r="J28" s="26">
        <f t="shared" si="1"/>
        <v>24.1</v>
      </c>
    </row>
    <row r="29" spans="1:10" x14ac:dyDescent="0.25">
      <c r="A29" s="23">
        <v>278</v>
      </c>
      <c r="B29" s="24" t="s">
        <v>233</v>
      </c>
      <c r="C29" s="24" t="s">
        <v>397</v>
      </c>
      <c r="D29" s="24" t="s">
        <v>11</v>
      </c>
      <c r="E29" s="28">
        <v>8.6</v>
      </c>
      <c r="F29" s="28">
        <v>8.4</v>
      </c>
      <c r="G29" s="28">
        <v>8.5</v>
      </c>
      <c r="H29" s="28"/>
      <c r="I29" s="28"/>
      <c r="J29" s="26">
        <f t="shared" si="1"/>
        <v>25.5</v>
      </c>
    </row>
    <row r="30" spans="1:10" x14ac:dyDescent="0.25">
      <c r="A30" s="23">
        <v>279</v>
      </c>
      <c r="B30" s="24" t="s">
        <v>234</v>
      </c>
      <c r="C30" s="24" t="s">
        <v>355</v>
      </c>
      <c r="D30" s="24" t="s">
        <v>14</v>
      </c>
      <c r="E30" s="28">
        <v>8.4</v>
      </c>
      <c r="F30" s="28">
        <v>8.5</v>
      </c>
      <c r="G30" s="28">
        <v>8.6</v>
      </c>
      <c r="H30" s="28"/>
      <c r="I30" s="28"/>
      <c r="J30" s="26">
        <f t="shared" si="1"/>
        <v>25.5</v>
      </c>
    </row>
    <row r="31" spans="1:10" x14ac:dyDescent="0.25">
      <c r="A31" s="23">
        <v>280</v>
      </c>
      <c r="B31" s="24" t="s">
        <v>235</v>
      </c>
      <c r="C31" s="24" t="s">
        <v>337</v>
      </c>
      <c r="D31" s="24" t="s">
        <v>16</v>
      </c>
      <c r="E31" s="28">
        <v>8</v>
      </c>
      <c r="F31" s="28">
        <v>8.1</v>
      </c>
      <c r="G31" s="28">
        <v>8</v>
      </c>
      <c r="H31" s="28"/>
      <c r="I31" s="28"/>
      <c r="J31" s="26">
        <f t="shared" si="1"/>
        <v>24.1</v>
      </c>
    </row>
    <row r="32" spans="1:10" x14ac:dyDescent="0.25">
      <c r="A32" s="23">
        <v>208</v>
      </c>
      <c r="B32" s="24" t="s">
        <v>181</v>
      </c>
      <c r="C32" s="24" t="s">
        <v>340</v>
      </c>
      <c r="D32" s="24" t="s">
        <v>27</v>
      </c>
      <c r="E32" s="28"/>
      <c r="F32" s="28"/>
      <c r="G32" s="28"/>
      <c r="H32" s="28"/>
      <c r="I32" s="28"/>
      <c r="J32" s="26">
        <f t="shared" si="1"/>
        <v>0</v>
      </c>
    </row>
    <row r="34" spans="1:10" ht="18.75" x14ac:dyDescent="0.3">
      <c r="A34" s="1" t="s">
        <v>432</v>
      </c>
    </row>
    <row r="35" spans="1:10" x14ac:dyDescent="0.25">
      <c r="A35" s="6" t="s">
        <v>331</v>
      </c>
      <c r="B35" s="6" t="s">
        <v>0</v>
      </c>
      <c r="C35" s="6" t="s">
        <v>1</v>
      </c>
      <c r="D35" s="6" t="s">
        <v>2</v>
      </c>
      <c r="E35" s="5" t="s">
        <v>324</v>
      </c>
      <c r="F35" s="5" t="s">
        <v>325</v>
      </c>
      <c r="G35" s="5" t="s">
        <v>326</v>
      </c>
      <c r="H35" s="5" t="s">
        <v>327</v>
      </c>
      <c r="I35" s="5" t="s">
        <v>330</v>
      </c>
      <c r="J35" s="5" t="s">
        <v>328</v>
      </c>
    </row>
    <row r="36" spans="1:10" x14ac:dyDescent="0.25">
      <c r="A36" s="23">
        <v>270</v>
      </c>
      <c r="B36" s="24" t="s">
        <v>224</v>
      </c>
      <c r="C36" s="24" t="s">
        <v>406</v>
      </c>
      <c r="D36" s="24" t="s">
        <v>33</v>
      </c>
      <c r="E36" s="28"/>
      <c r="F36" s="28"/>
      <c r="G36" s="28"/>
      <c r="H36" s="28"/>
      <c r="I36" s="28"/>
      <c r="J36" s="26">
        <f>E36+F36+G36-H36-I36</f>
        <v>0</v>
      </c>
    </row>
    <row r="37" spans="1:10" x14ac:dyDescent="0.25">
      <c r="A37" s="23">
        <v>271</v>
      </c>
      <c r="B37" s="24" t="s">
        <v>225</v>
      </c>
      <c r="C37" s="24" t="s">
        <v>226</v>
      </c>
      <c r="D37" s="24" t="s">
        <v>20</v>
      </c>
      <c r="E37" s="28">
        <v>9.3000000000000007</v>
      </c>
      <c r="F37" s="28">
        <v>9.3000000000000007</v>
      </c>
      <c r="G37" s="28">
        <v>9.3000000000000007</v>
      </c>
      <c r="H37" s="28"/>
      <c r="I37" s="28"/>
      <c r="J37" s="26">
        <f t="shared" ref="J37:J47" si="2">E37+F37+G37-H37-I37</f>
        <v>27.900000000000002</v>
      </c>
    </row>
    <row r="38" spans="1:10" x14ac:dyDescent="0.25">
      <c r="A38" s="23">
        <v>272</v>
      </c>
      <c r="B38" s="24" t="s">
        <v>227</v>
      </c>
      <c r="C38" s="24" t="s">
        <v>322</v>
      </c>
      <c r="D38" s="24" t="s">
        <v>35</v>
      </c>
      <c r="E38" s="28">
        <v>9.6</v>
      </c>
      <c r="F38" s="28">
        <v>9.4</v>
      </c>
      <c r="G38" s="28">
        <v>9.6</v>
      </c>
      <c r="H38" s="28"/>
      <c r="I38" s="28"/>
      <c r="J38" s="26">
        <f t="shared" si="2"/>
        <v>28.6</v>
      </c>
    </row>
    <row r="39" spans="1:10" x14ac:dyDescent="0.25">
      <c r="A39" s="23">
        <v>273</v>
      </c>
      <c r="B39" s="24" t="s">
        <v>228</v>
      </c>
      <c r="C39" s="24" t="s">
        <v>407</v>
      </c>
      <c r="D39" s="24" t="s">
        <v>24</v>
      </c>
      <c r="E39" s="28">
        <v>9.1999999999999993</v>
      </c>
      <c r="F39" s="28">
        <v>9.1999999999999993</v>
      </c>
      <c r="G39" s="28">
        <v>9.3000000000000007</v>
      </c>
      <c r="H39" s="28"/>
      <c r="I39" s="28"/>
      <c r="J39" s="26">
        <f t="shared" si="2"/>
        <v>27.7</v>
      </c>
    </row>
    <row r="40" spans="1:10" x14ac:dyDescent="0.25">
      <c r="A40" s="23">
        <v>274</v>
      </c>
      <c r="B40" s="24" t="s">
        <v>229</v>
      </c>
      <c r="C40" s="24" t="s">
        <v>314</v>
      </c>
      <c r="D40" s="24" t="s">
        <v>4</v>
      </c>
      <c r="E40" s="28">
        <v>9.1</v>
      </c>
      <c r="F40" s="28">
        <v>9.1999999999999993</v>
      </c>
      <c r="G40" s="28">
        <v>9</v>
      </c>
      <c r="H40" s="28"/>
      <c r="I40" s="28"/>
      <c r="J40" s="26">
        <f t="shared" si="2"/>
        <v>27.299999999999997</v>
      </c>
    </row>
    <row r="41" spans="1:10" x14ac:dyDescent="0.25">
      <c r="A41" s="23">
        <v>275</v>
      </c>
      <c r="B41" s="24" t="s">
        <v>230</v>
      </c>
      <c r="C41" s="24" t="s">
        <v>372</v>
      </c>
      <c r="D41" s="24" t="s">
        <v>313</v>
      </c>
      <c r="E41" s="28">
        <v>9.4</v>
      </c>
      <c r="F41" s="28">
        <v>9.4</v>
      </c>
      <c r="G41" s="28">
        <v>9.4</v>
      </c>
      <c r="H41" s="28"/>
      <c r="I41" s="28"/>
      <c r="J41" s="26">
        <f t="shared" si="2"/>
        <v>28.200000000000003</v>
      </c>
    </row>
    <row r="42" spans="1:10" x14ac:dyDescent="0.25">
      <c r="A42" s="23">
        <v>276</v>
      </c>
      <c r="B42" s="24" t="s">
        <v>231</v>
      </c>
      <c r="C42" s="24" t="s">
        <v>369</v>
      </c>
      <c r="D42" s="24" t="s">
        <v>7</v>
      </c>
      <c r="E42" s="28">
        <v>9.1</v>
      </c>
      <c r="F42" s="28">
        <v>9.3000000000000007</v>
      </c>
      <c r="G42" s="28">
        <v>9.1</v>
      </c>
      <c r="H42" s="28"/>
      <c r="I42" s="28"/>
      <c r="J42" s="26">
        <f t="shared" si="2"/>
        <v>27.5</v>
      </c>
    </row>
    <row r="43" spans="1:10" x14ac:dyDescent="0.25">
      <c r="A43" s="23">
        <v>277</v>
      </c>
      <c r="B43" s="24" t="s">
        <v>232</v>
      </c>
      <c r="C43" s="24" t="s">
        <v>317</v>
      </c>
      <c r="D43" s="24" t="s">
        <v>9</v>
      </c>
      <c r="E43" s="28"/>
      <c r="F43" s="28"/>
      <c r="G43" s="28"/>
      <c r="H43" s="28"/>
      <c r="I43" s="28"/>
      <c r="J43" s="26">
        <f t="shared" si="2"/>
        <v>0</v>
      </c>
    </row>
    <row r="44" spans="1:10" x14ac:dyDescent="0.25">
      <c r="A44" s="23">
        <v>278</v>
      </c>
      <c r="B44" s="24" t="s">
        <v>233</v>
      </c>
      <c r="C44" s="24" t="s">
        <v>397</v>
      </c>
      <c r="D44" s="24" t="s">
        <v>11</v>
      </c>
      <c r="E44" s="28">
        <v>9.4</v>
      </c>
      <c r="F44" s="28">
        <v>9.4</v>
      </c>
      <c r="G44" s="28">
        <v>9.4</v>
      </c>
      <c r="H44" s="28"/>
      <c r="I44" s="28"/>
      <c r="J44" s="26">
        <f t="shared" si="2"/>
        <v>28.200000000000003</v>
      </c>
    </row>
    <row r="45" spans="1:10" x14ac:dyDescent="0.25">
      <c r="A45" s="23">
        <v>279</v>
      </c>
      <c r="B45" s="24" t="s">
        <v>234</v>
      </c>
      <c r="C45" s="24" t="s">
        <v>355</v>
      </c>
      <c r="D45" s="24" t="s">
        <v>14</v>
      </c>
      <c r="E45" s="28">
        <v>9.3000000000000007</v>
      </c>
      <c r="F45" s="28">
        <v>9.3000000000000007</v>
      </c>
      <c r="G45" s="28">
        <v>9.4</v>
      </c>
      <c r="H45" s="28"/>
      <c r="I45" s="28"/>
      <c r="J45" s="26">
        <f t="shared" si="2"/>
        <v>28</v>
      </c>
    </row>
    <row r="46" spans="1:10" x14ac:dyDescent="0.25">
      <c r="A46" s="23">
        <v>280</v>
      </c>
      <c r="B46" s="24" t="s">
        <v>235</v>
      </c>
      <c r="C46" s="24" t="s">
        <v>337</v>
      </c>
      <c r="D46" s="24" t="s">
        <v>16</v>
      </c>
      <c r="E46" s="28"/>
      <c r="F46" s="28"/>
      <c r="G46" s="28"/>
      <c r="H46" s="28"/>
      <c r="I46" s="28"/>
      <c r="J46" s="26">
        <f t="shared" si="2"/>
        <v>0</v>
      </c>
    </row>
    <row r="47" spans="1:10" x14ac:dyDescent="0.25">
      <c r="A47" s="23">
        <v>208</v>
      </c>
      <c r="B47" s="24" t="s">
        <v>181</v>
      </c>
      <c r="C47" s="24" t="s">
        <v>340</v>
      </c>
      <c r="D47" s="24" t="s">
        <v>27</v>
      </c>
      <c r="E47" s="28"/>
      <c r="F47" s="28"/>
      <c r="G47" s="28"/>
      <c r="H47" s="28"/>
      <c r="I47" s="28"/>
      <c r="J47" s="26">
        <f t="shared" si="2"/>
        <v>0</v>
      </c>
    </row>
    <row r="49" spans="1:10" ht="18.75" x14ac:dyDescent="0.3">
      <c r="A49" s="1" t="s">
        <v>433</v>
      </c>
    </row>
    <row r="50" spans="1:10" x14ac:dyDescent="0.25">
      <c r="A50" s="6" t="s">
        <v>331</v>
      </c>
      <c r="B50" s="6" t="s">
        <v>0</v>
      </c>
      <c r="C50" s="6" t="s">
        <v>1</v>
      </c>
      <c r="D50" s="6" t="s">
        <v>2</v>
      </c>
      <c r="E50" s="5" t="s">
        <v>434</v>
      </c>
      <c r="F50" s="5" t="s">
        <v>435</v>
      </c>
      <c r="G50" s="5" t="s">
        <v>436</v>
      </c>
      <c r="H50" s="5" t="s">
        <v>437</v>
      </c>
      <c r="I50" s="5" t="s">
        <v>329</v>
      </c>
      <c r="J50" s="5" t="s">
        <v>438</v>
      </c>
    </row>
    <row r="51" spans="1:10" x14ac:dyDescent="0.25">
      <c r="A51" s="7">
        <v>270</v>
      </c>
      <c r="B51" s="8" t="s">
        <v>224</v>
      </c>
      <c r="C51" s="8" t="s">
        <v>406</v>
      </c>
      <c r="D51" s="8" t="s">
        <v>33</v>
      </c>
      <c r="E51" s="3">
        <f t="shared" ref="E51:E60" si="3">J6</f>
        <v>0</v>
      </c>
      <c r="F51" s="3">
        <f t="shared" ref="F51:F60" si="4">J21</f>
        <v>0</v>
      </c>
      <c r="G51" s="3">
        <f t="shared" ref="G51:G60" si="5">J36</f>
        <v>0</v>
      </c>
      <c r="H51" s="3">
        <f>SUM(E51:G51)</f>
        <v>0</v>
      </c>
      <c r="I51" s="4" t="str">
        <f>IF(E51=0,"W/D",(RANK(H51,$H$51:$H$62)))</f>
        <v>W/D</v>
      </c>
      <c r="J51" s="4" t="str">
        <f>IF(I51=1,"GOLD",(IF(I51=2,"SILVER",(IF(I51=3,"BRONZE","")))))</f>
        <v/>
      </c>
    </row>
    <row r="52" spans="1:10" x14ac:dyDescent="0.25">
      <c r="A52" s="7">
        <v>271</v>
      </c>
      <c r="B52" s="8" t="s">
        <v>225</v>
      </c>
      <c r="C52" s="8" t="s">
        <v>226</v>
      </c>
      <c r="D52" s="8" t="s">
        <v>20</v>
      </c>
      <c r="E52" s="3">
        <f t="shared" si="3"/>
        <v>24.599999999999998</v>
      </c>
      <c r="F52" s="3">
        <f t="shared" si="4"/>
        <v>24.3</v>
      </c>
      <c r="G52" s="3">
        <f t="shared" si="5"/>
        <v>27.900000000000002</v>
      </c>
      <c r="H52" s="3">
        <f t="shared" ref="H52:H60" si="6">SUM(E52:G52)</f>
        <v>76.8</v>
      </c>
      <c r="I52" s="4">
        <f t="shared" ref="I52:I60" si="7">IF(E52=0,"W/D",(RANK(H52,$H$51:$H$62)))</f>
        <v>6</v>
      </c>
      <c r="J52" s="4" t="str">
        <f t="shared" ref="J52:J60" si="8">IF(I52=1,"GOLD",(IF(I52=2,"SILVER",(IF(I52=3,"BRONZE","")))))</f>
        <v/>
      </c>
    </row>
    <row r="53" spans="1:10" x14ac:dyDescent="0.25">
      <c r="A53" s="7">
        <v>272</v>
      </c>
      <c r="B53" s="8" t="s">
        <v>227</v>
      </c>
      <c r="C53" s="8" t="s">
        <v>322</v>
      </c>
      <c r="D53" s="8" t="s">
        <v>35</v>
      </c>
      <c r="E53" s="3">
        <f t="shared" si="3"/>
        <v>26.500000000000004</v>
      </c>
      <c r="F53" s="3">
        <f t="shared" si="4"/>
        <v>25.6</v>
      </c>
      <c r="G53" s="3">
        <f t="shared" si="5"/>
        <v>28.6</v>
      </c>
      <c r="H53" s="3">
        <f t="shared" si="6"/>
        <v>80.700000000000017</v>
      </c>
      <c r="I53" s="4">
        <f t="shared" si="7"/>
        <v>2</v>
      </c>
      <c r="J53" s="4" t="str">
        <f t="shared" si="8"/>
        <v>SILVER</v>
      </c>
    </row>
    <row r="54" spans="1:10" x14ac:dyDescent="0.25">
      <c r="A54" s="7">
        <v>273</v>
      </c>
      <c r="B54" s="8" t="s">
        <v>228</v>
      </c>
      <c r="C54" s="8" t="s">
        <v>407</v>
      </c>
      <c r="D54" s="8" t="s">
        <v>24</v>
      </c>
      <c r="E54" s="3">
        <f t="shared" si="3"/>
        <v>24.4</v>
      </c>
      <c r="F54" s="3">
        <f t="shared" si="4"/>
        <v>24.700000000000003</v>
      </c>
      <c r="G54" s="3">
        <f t="shared" si="5"/>
        <v>27.7</v>
      </c>
      <c r="H54" s="3">
        <f t="shared" si="6"/>
        <v>76.8</v>
      </c>
      <c r="I54" s="4">
        <f t="shared" si="7"/>
        <v>6</v>
      </c>
      <c r="J54" s="4" t="str">
        <f t="shared" si="8"/>
        <v/>
      </c>
    </row>
    <row r="55" spans="1:10" x14ac:dyDescent="0.25">
      <c r="A55" s="7">
        <v>274</v>
      </c>
      <c r="B55" s="8" t="s">
        <v>229</v>
      </c>
      <c r="C55" s="8" t="s">
        <v>314</v>
      </c>
      <c r="D55" s="8" t="s">
        <v>4</v>
      </c>
      <c r="E55" s="3">
        <f t="shared" si="3"/>
        <v>25.5</v>
      </c>
      <c r="F55" s="3">
        <f t="shared" si="4"/>
        <v>25.1</v>
      </c>
      <c r="G55" s="3">
        <f t="shared" si="5"/>
        <v>27.299999999999997</v>
      </c>
      <c r="H55" s="3">
        <f t="shared" si="6"/>
        <v>77.900000000000006</v>
      </c>
      <c r="I55" s="4">
        <f t="shared" si="7"/>
        <v>5</v>
      </c>
      <c r="J55" s="4" t="str">
        <f t="shared" si="8"/>
        <v/>
      </c>
    </row>
    <row r="56" spans="1:10" x14ac:dyDescent="0.25">
      <c r="A56" s="7">
        <v>275</v>
      </c>
      <c r="B56" s="8" t="s">
        <v>230</v>
      </c>
      <c r="C56" s="8" t="s">
        <v>372</v>
      </c>
      <c r="D56" s="8" t="s">
        <v>313</v>
      </c>
      <c r="E56" s="3">
        <f t="shared" si="3"/>
        <v>27.299999999999997</v>
      </c>
      <c r="F56" s="3">
        <f t="shared" si="4"/>
        <v>26.9</v>
      </c>
      <c r="G56" s="3">
        <f t="shared" si="5"/>
        <v>28.200000000000003</v>
      </c>
      <c r="H56" s="3">
        <f t="shared" si="6"/>
        <v>82.4</v>
      </c>
      <c r="I56" s="4">
        <f t="shared" si="7"/>
        <v>1</v>
      </c>
      <c r="J56" s="4" t="str">
        <f t="shared" si="8"/>
        <v>GOLD</v>
      </c>
    </row>
    <row r="57" spans="1:10" x14ac:dyDescent="0.25">
      <c r="A57" s="7">
        <v>276</v>
      </c>
      <c r="B57" s="8" t="s">
        <v>231</v>
      </c>
      <c r="C57" s="8" t="s">
        <v>369</v>
      </c>
      <c r="D57" s="8" t="s">
        <v>7</v>
      </c>
      <c r="E57" s="3">
        <f t="shared" si="3"/>
        <v>23.6</v>
      </c>
      <c r="F57" s="3">
        <f t="shared" si="4"/>
        <v>23.6</v>
      </c>
      <c r="G57" s="3">
        <f t="shared" si="5"/>
        <v>27.5</v>
      </c>
      <c r="H57" s="3">
        <f t="shared" si="6"/>
        <v>74.7</v>
      </c>
      <c r="I57" s="4">
        <f t="shared" si="7"/>
        <v>8</v>
      </c>
      <c r="J57" s="4" t="str">
        <f t="shared" si="8"/>
        <v/>
      </c>
    </row>
    <row r="58" spans="1:10" x14ac:dyDescent="0.25">
      <c r="A58" s="7">
        <v>277</v>
      </c>
      <c r="B58" s="8" t="s">
        <v>232</v>
      </c>
      <c r="C58" s="8" t="s">
        <v>317</v>
      </c>
      <c r="D58" s="8" t="s">
        <v>9</v>
      </c>
      <c r="E58" s="3">
        <f t="shared" si="3"/>
        <v>21.4</v>
      </c>
      <c r="F58" s="3">
        <f t="shared" si="4"/>
        <v>24.1</v>
      </c>
      <c r="G58" s="3">
        <f t="shared" si="5"/>
        <v>0</v>
      </c>
      <c r="H58" s="3">
        <f t="shared" si="6"/>
        <v>45.5</v>
      </c>
      <c r="I58" s="4">
        <f t="shared" si="7"/>
        <v>10</v>
      </c>
      <c r="J58" s="4" t="str">
        <f t="shared" si="8"/>
        <v/>
      </c>
    </row>
    <row r="59" spans="1:10" x14ac:dyDescent="0.25">
      <c r="A59" s="7">
        <v>278</v>
      </c>
      <c r="B59" s="8" t="s">
        <v>233</v>
      </c>
      <c r="C59" s="8" t="s">
        <v>397</v>
      </c>
      <c r="D59" s="8" t="s">
        <v>11</v>
      </c>
      <c r="E59" s="3">
        <f t="shared" si="3"/>
        <v>24.4</v>
      </c>
      <c r="F59" s="3">
        <f t="shared" si="4"/>
        <v>25.5</v>
      </c>
      <c r="G59" s="3">
        <f t="shared" si="5"/>
        <v>28.200000000000003</v>
      </c>
      <c r="H59" s="3">
        <f t="shared" si="6"/>
        <v>78.099999999999994</v>
      </c>
      <c r="I59" s="4">
        <f t="shared" si="7"/>
        <v>3</v>
      </c>
      <c r="J59" s="4" t="str">
        <f t="shared" si="8"/>
        <v>BRONZE</v>
      </c>
    </row>
    <row r="60" spans="1:10" x14ac:dyDescent="0.25">
      <c r="A60" s="7">
        <v>279</v>
      </c>
      <c r="B60" s="8" t="s">
        <v>234</v>
      </c>
      <c r="C60" s="8" t="s">
        <v>355</v>
      </c>
      <c r="D60" s="8" t="s">
        <v>14</v>
      </c>
      <c r="E60" s="3">
        <f t="shared" si="3"/>
        <v>24.6</v>
      </c>
      <c r="F60" s="3">
        <f t="shared" si="4"/>
        <v>25.5</v>
      </c>
      <c r="G60" s="3">
        <f t="shared" si="5"/>
        <v>28</v>
      </c>
      <c r="H60" s="3">
        <f t="shared" si="6"/>
        <v>78.099999999999994</v>
      </c>
      <c r="I60" s="4">
        <f t="shared" si="7"/>
        <v>3</v>
      </c>
      <c r="J60" s="4" t="str">
        <f t="shared" si="8"/>
        <v>BRONZE</v>
      </c>
    </row>
    <row r="61" spans="1:10" x14ac:dyDescent="0.25">
      <c r="A61" s="7">
        <v>280</v>
      </c>
      <c r="B61" s="8" t="s">
        <v>235</v>
      </c>
      <c r="C61" s="8" t="s">
        <v>337</v>
      </c>
      <c r="D61" s="8" t="s">
        <v>16</v>
      </c>
      <c r="E61" s="3">
        <f t="shared" ref="E61:E62" si="9">J16</f>
        <v>22.2</v>
      </c>
      <c r="F61" s="3">
        <f t="shared" ref="F61:F62" si="10">J31</f>
        <v>24.1</v>
      </c>
      <c r="G61" s="3">
        <f t="shared" ref="G61:G62" si="11">J46</f>
        <v>0</v>
      </c>
      <c r="H61" s="3">
        <f t="shared" ref="H61:H62" si="12">SUM(E61:G61)</f>
        <v>46.3</v>
      </c>
      <c r="I61" s="4">
        <f t="shared" ref="I61:I62" si="13">IF(E61=0,"W/D",(RANK(H61,$H$51:$H$62)))</f>
        <v>9</v>
      </c>
      <c r="J61" s="4" t="str">
        <f t="shared" ref="J61:J62" si="14">IF(I61=1,"GOLD",(IF(I61=2,"SILVER",(IF(I61=3,"BRONZE","")))))</f>
        <v/>
      </c>
    </row>
    <row r="62" spans="1:10" x14ac:dyDescent="0.25">
      <c r="A62" s="7">
        <v>208</v>
      </c>
      <c r="B62" s="8" t="s">
        <v>181</v>
      </c>
      <c r="C62" s="8" t="s">
        <v>340</v>
      </c>
      <c r="D62" s="8" t="s">
        <v>27</v>
      </c>
      <c r="E62" s="3">
        <f t="shared" si="9"/>
        <v>0</v>
      </c>
      <c r="F62" s="3">
        <f t="shared" si="10"/>
        <v>0</v>
      </c>
      <c r="G62" s="3">
        <f t="shared" si="11"/>
        <v>0</v>
      </c>
      <c r="H62" s="3">
        <f t="shared" si="12"/>
        <v>0</v>
      </c>
      <c r="I62" s="4" t="str">
        <f t="shared" si="13"/>
        <v>W/D</v>
      </c>
      <c r="J62" s="4" t="str">
        <f t="shared" si="14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400</v>
      </c>
    </row>
    <row r="2" spans="1:10" ht="24" customHeight="1" x14ac:dyDescent="0.3">
      <c r="A2" s="2" t="s">
        <v>366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285</v>
      </c>
      <c r="B6" s="24" t="s">
        <v>236</v>
      </c>
      <c r="C6" s="24" t="s">
        <v>408</v>
      </c>
      <c r="D6" s="24" t="s">
        <v>35</v>
      </c>
      <c r="E6" s="28">
        <v>6.7</v>
      </c>
      <c r="F6" s="28">
        <v>6.4</v>
      </c>
      <c r="G6" s="28">
        <v>6.8</v>
      </c>
      <c r="H6" s="28"/>
      <c r="I6" s="28"/>
      <c r="J6" s="26">
        <f>E6+F6+G6-H6-I6</f>
        <v>19.900000000000002</v>
      </c>
    </row>
    <row r="7" spans="1:10" x14ac:dyDescent="0.25">
      <c r="A7" s="23">
        <v>286</v>
      </c>
      <c r="B7" s="24" t="s">
        <v>237</v>
      </c>
      <c r="C7" s="24" t="s">
        <v>367</v>
      </c>
      <c r="D7" s="24" t="s">
        <v>24</v>
      </c>
      <c r="E7" s="28">
        <v>8.3000000000000007</v>
      </c>
      <c r="F7" s="28">
        <v>8.4</v>
      </c>
      <c r="G7" s="28">
        <v>8.1999999999999993</v>
      </c>
      <c r="H7" s="28"/>
      <c r="I7" s="28"/>
      <c r="J7" s="26">
        <f t="shared" ref="J7:J16" si="0">E7+F7+G7-H7-I7</f>
        <v>24.900000000000002</v>
      </c>
    </row>
    <row r="8" spans="1:10" x14ac:dyDescent="0.25">
      <c r="A8" s="23">
        <v>287</v>
      </c>
      <c r="B8" s="24" t="s">
        <v>238</v>
      </c>
      <c r="C8" s="24" t="s">
        <v>48</v>
      </c>
      <c r="D8" s="24" t="s">
        <v>27</v>
      </c>
      <c r="E8" s="28">
        <v>7.9</v>
      </c>
      <c r="F8" s="28">
        <v>8.1999999999999993</v>
      </c>
      <c r="G8" s="28">
        <v>7.9</v>
      </c>
      <c r="H8" s="28"/>
      <c r="I8" s="28"/>
      <c r="J8" s="26">
        <f t="shared" si="0"/>
        <v>24</v>
      </c>
    </row>
    <row r="9" spans="1:10" x14ac:dyDescent="0.25">
      <c r="A9" s="23">
        <v>288</v>
      </c>
      <c r="B9" s="24" t="s">
        <v>239</v>
      </c>
      <c r="C9" s="24" t="s">
        <v>383</v>
      </c>
      <c r="D9" s="24" t="s">
        <v>4</v>
      </c>
      <c r="E9" s="28">
        <v>7.5</v>
      </c>
      <c r="F9" s="28">
        <v>7.5</v>
      </c>
      <c r="G9" s="28">
        <v>7.4</v>
      </c>
      <c r="H9" s="28"/>
      <c r="I9" s="28"/>
      <c r="J9" s="26">
        <f t="shared" si="0"/>
        <v>22.4</v>
      </c>
    </row>
    <row r="10" spans="1:10" x14ac:dyDescent="0.25">
      <c r="A10" s="23">
        <v>289</v>
      </c>
      <c r="B10" s="24" t="s">
        <v>240</v>
      </c>
      <c r="C10" s="24" t="s">
        <v>409</v>
      </c>
      <c r="D10" s="24" t="s">
        <v>313</v>
      </c>
      <c r="E10" s="28">
        <v>8.1999999999999993</v>
      </c>
      <c r="F10" s="28">
        <v>8.3000000000000007</v>
      </c>
      <c r="G10" s="28">
        <v>8.1999999999999993</v>
      </c>
      <c r="H10" s="28"/>
      <c r="I10" s="28"/>
      <c r="J10" s="26">
        <f t="shared" si="0"/>
        <v>24.7</v>
      </c>
    </row>
    <row r="11" spans="1:10" x14ac:dyDescent="0.25">
      <c r="A11" s="23">
        <v>290</v>
      </c>
      <c r="B11" s="24" t="s">
        <v>241</v>
      </c>
      <c r="C11" s="24" t="s">
        <v>410</v>
      </c>
      <c r="D11" s="24" t="s">
        <v>9</v>
      </c>
      <c r="E11" s="28">
        <v>7.9</v>
      </c>
      <c r="F11" s="28">
        <v>7.7</v>
      </c>
      <c r="G11" s="28">
        <v>7.9</v>
      </c>
      <c r="H11" s="28"/>
      <c r="I11" s="28"/>
      <c r="J11" s="26">
        <f t="shared" si="0"/>
        <v>23.5</v>
      </c>
    </row>
    <row r="12" spans="1:10" x14ac:dyDescent="0.25">
      <c r="A12" s="23">
        <v>291</v>
      </c>
      <c r="B12" s="24" t="s">
        <v>242</v>
      </c>
      <c r="C12" s="24" t="s">
        <v>335</v>
      </c>
      <c r="D12" s="24" t="s">
        <v>11</v>
      </c>
      <c r="E12" s="28">
        <v>7.4</v>
      </c>
      <c r="F12" s="28">
        <v>7.3</v>
      </c>
      <c r="G12" s="28">
        <v>7.5</v>
      </c>
      <c r="H12" s="28">
        <v>0.6</v>
      </c>
      <c r="I12" s="28"/>
      <c r="J12" s="26">
        <f t="shared" si="0"/>
        <v>21.599999999999998</v>
      </c>
    </row>
    <row r="13" spans="1:10" x14ac:dyDescent="0.25">
      <c r="A13" s="23">
        <v>292</v>
      </c>
      <c r="B13" s="24" t="s">
        <v>243</v>
      </c>
      <c r="C13" s="24" t="s">
        <v>411</v>
      </c>
      <c r="D13" s="24" t="s">
        <v>14</v>
      </c>
      <c r="E13" s="28">
        <v>7.1</v>
      </c>
      <c r="F13" s="28">
        <v>7.1</v>
      </c>
      <c r="G13" s="28">
        <v>7.2</v>
      </c>
      <c r="H13" s="28"/>
      <c r="I13" s="28"/>
      <c r="J13" s="26">
        <f t="shared" si="0"/>
        <v>21.4</v>
      </c>
    </row>
    <row r="14" spans="1:10" x14ac:dyDescent="0.25">
      <c r="A14" s="23">
        <v>293</v>
      </c>
      <c r="B14" s="24" t="s">
        <v>244</v>
      </c>
      <c r="C14" s="24" t="s">
        <v>412</v>
      </c>
      <c r="D14" s="24" t="s">
        <v>16</v>
      </c>
      <c r="E14" s="28">
        <v>7.8</v>
      </c>
      <c r="F14" s="28">
        <v>7.4</v>
      </c>
      <c r="G14" s="28">
        <v>7.9</v>
      </c>
      <c r="H14" s="28"/>
      <c r="I14" s="28"/>
      <c r="J14" s="26">
        <f t="shared" si="0"/>
        <v>23.1</v>
      </c>
    </row>
    <row r="15" spans="1:10" x14ac:dyDescent="0.25">
      <c r="A15" s="23">
        <v>294</v>
      </c>
      <c r="B15" s="24" t="s">
        <v>245</v>
      </c>
      <c r="C15" s="24" t="s">
        <v>352</v>
      </c>
      <c r="D15" s="24" t="s">
        <v>33</v>
      </c>
      <c r="E15" s="28">
        <v>7.3</v>
      </c>
      <c r="F15" s="28">
        <v>7.3</v>
      </c>
      <c r="G15" s="28">
        <v>7.4</v>
      </c>
      <c r="H15" s="28"/>
      <c r="I15" s="28"/>
      <c r="J15" s="26">
        <f t="shared" si="0"/>
        <v>22</v>
      </c>
    </row>
    <row r="16" spans="1:10" x14ac:dyDescent="0.25">
      <c r="A16" s="23">
        <v>295</v>
      </c>
      <c r="B16" s="24" t="s">
        <v>246</v>
      </c>
      <c r="C16" s="24" t="s">
        <v>381</v>
      </c>
      <c r="D16" s="24" t="s">
        <v>20</v>
      </c>
      <c r="E16" s="28">
        <v>7.5</v>
      </c>
      <c r="F16" s="28">
        <v>7.6</v>
      </c>
      <c r="G16" s="28">
        <v>7.4</v>
      </c>
      <c r="H16" s="28"/>
      <c r="I16" s="28"/>
      <c r="J16" s="26">
        <f t="shared" si="0"/>
        <v>22.5</v>
      </c>
    </row>
    <row r="18" spans="1:10" ht="18.75" x14ac:dyDescent="0.3">
      <c r="A18" s="1" t="s">
        <v>431</v>
      </c>
    </row>
    <row r="19" spans="1:10" x14ac:dyDescent="0.25">
      <c r="A19" s="6" t="s">
        <v>331</v>
      </c>
      <c r="B19" s="6" t="s">
        <v>0</v>
      </c>
      <c r="C19" s="6" t="s">
        <v>1</v>
      </c>
      <c r="D19" s="6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285</v>
      </c>
      <c r="B20" s="24" t="s">
        <v>236</v>
      </c>
      <c r="C20" s="24" t="s">
        <v>408</v>
      </c>
      <c r="D20" s="24" t="s">
        <v>35</v>
      </c>
      <c r="E20" s="28">
        <v>7.9</v>
      </c>
      <c r="F20" s="28">
        <v>7.8</v>
      </c>
      <c r="G20" s="28">
        <v>7.9</v>
      </c>
      <c r="H20" s="28"/>
      <c r="I20" s="28"/>
      <c r="J20" s="26">
        <f>E20+F20+G20-H20-I20</f>
        <v>23.6</v>
      </c>
    </row>
    <row r="21" spans="1:10" x14ac:dyDescent="0.25">
      <c r="A21" s="23">
        <v>286</v>
      </c>
      <c r="B21" s="24" t="s">
        <v>237</v>
      </c>
      <c r="C21" s="24" t="s">
        <v>367</v>
      </c>
      <c r="D21" s="24" t="s">
        <v>24</v>
      </c>
      <c r="E21" s="28">
        <v>8.6</v>
      </c>
      <c r="F21" s="28">
        <v>8.6999999999999993</v>
      </c>
      <c r="G21" s="28">
        <v>8.4</v>
      </c>
      <c r="H21" s="28"/>
      <c r="I21" s="28"/>
      <c r="J21" s="26">
        <f t="shared" ref="J21:J30" si="1">E21+F21+G21-H21-I21</f>
        <v>25.699999999999996</v>
      </c>
    </row>
    <row r="22" spans="1:10" x14ac:dyDescent="0.25">
      <c r="A22" s="23">
        <v>287</v>
      </c>
      <c r="B22" s="24" t="s">
        <v>238</v>
      </c>
      <c r="C22" s="24" t="s">
        <v>48</v>
      </c>
      <c r="D22" s="24" t="s">
        <v>27</v>
      </c>
      <c r="E22" s="28">
        <v>8.8000000000000007</v>
      </c>
      <c r="F22" s="28">
        <v>8.9</v>
      </c>
      <c r="G22" s="28">
        <v>9</v>
      </c>
      <c r="H22" s="28"/>
      <c r="I22" s="28"/>
      <c r="J22" s="26">
        <f t="shared" si="1"/>
        <v>26.700000000000003</v>
      </c>
    </row>
    <row r="23" spans="1:10" x14ac:dyDescent="0.25">
      <c r="A23" s="23">
        <v>288</v>
      </c>
      <c r="B23" s="24" t="s">
        <v>239</v>
      </c>
      <c r="C23" s="24" t="s">
        <v>383</v>
      </c>
      <c r="D23" s="24" t="s">
        <v>4</v>
      </c>
      <c r="E23" s="28">
        <v>7.4</v>
      </c>
      <c r="F23" s="28">
        <v>7.8</v>
      </c>
      <c r="G23" s="28">
        <v>7.5</v>
      </c>
      <c r="H23" s="28"/>
      <c r="I23" s="28"/>
      <c r="J23" s="26">
        <f t="shared" si="1"/>
        <v>22.7</v>
      </c>
    </row>
    <row r="24" spans="1:10" x14ac:dyDescent="0.25">
      <c r="A24" s="23">
        <v>289</v>
      </c>
      <c r="B24" s="24" t="s">
        <v>240</v>
      </c>
      <c r="C24" s="24" t="s">
        <v>409</v>
      </c>
      <c r="D24" s="24" t="s">
        <v>313</v>
      </c>
      <c r="E24" s="28">
        <v>8.4</v>
      </c>
      <c r="F24" s="28">
        <v>8.5</v>
      </c>
      <c r="G24" s="28">
        <v>8.4</v>
      </c>
      <c r="H24" s="28"/>
      <c r="I24" s="28"/>
      <c r="J24" s="26">
        <f t="shared" si="1"/>
        <v>25.299999999999997</v>
      </c>
    </row>
    <row r="25" spans="1:10" x14ac:dyDescent="0.25">
      <c r="A25" s="23">
        <v>290</v>
      </c>
      <c r="B25" s="24" t="s">
        <v>241</v>
      </c>
      <c r="C25" s="24" t="s">
        <v>410</v>
      </c>
      <c r="D25" s="24" t="s">
        <v>9</v>
      </c>
      <c r="E25" s="28">
        <v>8.1999999999999993</v>
      </c>
      <c r="F25" s="28">
        <v>8</v>
      </c>
      <c r="G25" s="28">
        <v>8.1999999999999993</v>
      </c>
      <c r="H25" s="28"/>
      <c r="I25" s="28"/>
      <c r="J25" s="26">
        <f t="shared" si="1"/>
        <v>24.4</v>
      </c>
    </row>
    <row r="26" spans="1:10" x14ac:dyDescent="0.25">
      <c r="A26" s="23">
        <v>291</v>
      </c>
      <c r="B26" s="24" t="s">
        <v>242</v>
      </c>
      <c r="C26" s="24" t="s">
        <v>335</v>
      </c>
      <c r="D26" s="24" t="s">
        <v>11</v>
      </c>
      <c r="E26" s="28">
        <v>7.5</v>
      </c>
      <c r="F26" s="28">
        <v>7.6</v>
      </c>
      <c r="G26" s="28">
        <v>7.4</v>
      </c>
      <c r="H26" s="28">
        <v>0.5</v>
      </c>
      <c r="I26" s="28"/>
      <c r="J26" s="26">
        <f t="shared" si="1"/>
        <v>22</v>
      </c>
    </row>
    <row r="27" spans="1:10" x14ac:dyDescent="0.25">
      <c r="A27" s="23">
        <v>292</v>
      </c>
      <c r="B27" s="24" t="s">
        <v>243</v>
      </c>
      <c r="C27" s="24" t="s">
        <v>411</v>
      </c>
      <c r="D27" s="24" t="s">
        <v>14</v>
      </c>
      <c r="E27" s="28">
        <v>7.7</v>
      </c>
      <c r="F27" s="28">
        <v>7.7</v>
      </c>
      <c r="G27" s="28">
        <v>7.6</v>
      </c>
      <c r="H27" s="28"/>
      <c r="I27" s="28"/>
      <c r="J27" s="26">
        <f t="shared" si="1"/>
        <v>23</v>
      </c>
    </row>
    <row r="28" spans="1:10" x14ac:dyDescent="0.25">
      <c r="A28" s="23">
        <v>293</v>
      </c>
      <c r="B28" s="24" t="s">
        <v>244</v>
      </c>
      <c r="C28" s="24" t="s">
        <v>412</v>
      </c>
      <c r="D28" s="24" t="s">
        <v>16</v>
      </c>
      <c r="E28" s="28">
        <v>8.1</v>
      </c>
      <c r="F28" s="28">
        <v>8</v>
      </c>
      <c r="G28" s="28">
        <v>8.1999999999999993</v>
      </c>
      <c r="H28" s="28"/>
      <c r="I28" s="28"/>
      <c r="J28" s="26">
        <f t="shared" si="1"/>
        <v>24.3</v>
      </c>
    </row>
    <row r="29" spans="1:10" x14ac:dyDescent="0.25">
      <c r="A29" s="23">
        <v>294</v>
      </c>
      <c r="B29" s="24" t="s">
        <v>245</v>
      </c>
      <c r="C29" s="24" t="s">
        <v>352</v>
      </c>
      <c r="D29" s="24" t="s">
        <v>33</v>
      </c>
      <c r="E29" s="28">
        <v>8.3000000000000007</v>
      </c>
      <c r="F29" s="28">
        <v>7.9</v>
      </c>
      <c r="G29" s="28">
        <v>8.1</v>
      </c>
      <c r="H29" s="28"/>
      <c r="I29" s="28"/>
      <c r="J29" s="26">
        <f t="shared" si="1"/>
        <v>24.300000000000004</v>
      </c>
    </row>
    <row r="30" spans="1:10" x14ac:dyDescent="0.25">
      <c r="A30" s="23">
        <v>295</v>
      </c>
      <c r="B30" s="24" t="s">
        <v>246</v>
      </c>
      <c r="C30" s="24" t="s">
        <v>381</v>
      </c>
      <c r="D30" s="24" t="s">
        <v>20</v>
      </c>
      <c r="E30" s="28">
        <v>8.1999999999999993</v>
      </c>
      <c r="F30" s="28">
        <v>8.3000000000000007</v>
      </c>
      <c r="G30" s="28">
        <v>8.4</v>
      </c>
      <c r="H30" s="28"/>
      <c r="I30" s="28"/>
      <c r="J30" s="26">
        <f t="shared" si="1"/>
        <v>24.9</v>
      </c>
    </row>
    <row r="32" spans="1:10" ht="18.75" x14ac:dyDescent="0.3">
      <c r="A32" s="1" t="s">
        <v>432</v>
      </c>
    </row>
    <row r="33" spans="1:10" x14ac:dyDescent="0.25">
      <c r="A33" s="6" t="s">
        <v>331</v>
      </c>
      <c r="B33" s="6" t="s">
        <v>0</v>
      </c>
      <c r="C33" s="6" t="s">
        <v>1</v>
      </c>
      <c r="D33" s="6" t="s">
        <v>2</v>
      </c>
      <c r="E33" s="5" t="s">
        <v>324</v>
      </c>
      <c r="F33" s="5" t="s">
        <v>325</v>
      </c>
      <c r="G33" s="5" t="s">
        <v>326</v>
      </c>
      <c r="H33" s="5" t="s">
        <v>327</v>
      </c>
      <c r="I33" s="5" t="s">
        <v>330</v>
      </c>
      <c r="J33" s="5" t="s">
        <v>328</v>
      </c>
    </row>
    <row r="34" spans="1:10" x14ac:dyDescent="0.25">
      <c r="A34" s="23">
        <v>285</v>
      </c>
      <c r="B34" s="24" t="s">
        <v>236</v>
      </c>
      <c r="C34" s="24" t="s">
        <v>408</v>
      </c>
      <c r="D34" s="24" t="s">
        <v>35</v>
      </c>
      <c r="E34" s="28"/>
      <c r="F34" s="28"/>
      <c r="G34" s="28"/>
      <c r="H34" s="28"/>
      <c r="I34" s="28"/>
      <c r="J34" s="26">
        <f>E34+F34+G34-H34-I34</f>
        <v>0</v>
      </c>
    </row>
    <row r="35" spans="1:10" x14ac:dyDescent="0.25">
      <c r="A35" s="23">
        <v>286</v>
      </c>
      <c r="B35" s="24" t="s">
        <v>237</v>
      </c>
      <c r="C35" s="24" t="s">
        <v>367</v>
      </c>
      <c r="D35" s="24" t="s">
        <v>24</v>
      </c>
      <c r="E35" s="28">
        <v>9.4</v>
      </c>
      <c r="F35" s="28">
        <v>9.3000000000000007</v>
      </c>
      <c r="G35" s="28">
        <v>9.4</v>
      </c>
      <c r="H35" s="28"/>
      <c r="I35" s="28"/>
      <c r="J35" s="26">
        <f t="shared" ref="J35:J44" si="2">E35+F35+G35-H35-I35</f>
        <v>28.1</v>
      </c>
    </row>
    <row r="36" spans="1:10" x14ac:dyDescent="0.25">
      <c r="A36" s="23">
        <v>287</v>
      </c>
      <c r="B36" s="24" t="s">
        <v>238</v>
      </c>
      <c r="C36" s="24" t="s">
        <v>48</v>
      </c>
      <c r="D36" s="24" t="s">
        <v>27</v>
      </c>
      <c r="E36" s="28">
        <v>9.4</v>
      </c>
      <c r="F36" s="28">
        <v>9.5</v>
      </c>
      <c r="G36" s="28">
        <v>9.6</v>
      </c>
      <c r="H36" s="28"/>
      <c r="I36" s="28"/>
      <c r="J36" s="26">
        <f t="shared" si="2"/>
        <v>28.5</v>
      </c>
    </row>
    <row r="37" spans="1:10" x14ac:dyDescent="0.25">
      <c r="A37" s="23">
        <v>288</v>
      </c>
      <c r="B37" s="24" t="s">
        <v>239</v>
      </c>
      <c r="C37" s="24" t="s">
        <v>383</v>
      </c>
      <c r="D37" s="24" t="s">
        <v>4</v>
      </c>
      <c r="E37" s="28">
        <v>9.1</v>
      </c>
      <c r="F37" s="28">
        <v>8.9</v>
      </c>
      <c r="G37" s="28">
        <v>9</v>
      </c>
      <c r="H37" s="28"/>
      <c r="I37" s="28"/>
      <c r="J37" s="26">
        <f t="shared" si="2"/>
        <v>27</v>
      </c>
    </row>
    <row r="38" spans="1:10" x14ac:dyDescent="0.25">
      <c r="A38" s="23">
        <v>289</v>
      </c>
      <c r="B38" s="24" t="s">
        <v>240</v>
      </c>
      <c r="C38" s="24" t="s">
        <v>409</v>
      </c>
      <c r="D38" s="24" t="s">
        <v>313</v>
      </c>
      <c r="E38" s="28">
        <v>9.1999999999999993</v>
      </c>
      <c r="F38" s="28">
        <v>9.1999999999999993</v>
      </c>
      <c r="G38" s="28">
        <v>9.1999999999999993</v>
      </c>
      <c r="H38" s="28"/>
      <c r="I38" s="28"/>
      <c r="J38" s="26">
        <f t="shared" si="2"/>
        <v>27.599999999999998</v>
      </c>
    </row>
    <row r="39" spans="1:10" x14ac:dyDescent="0.25">
      <c r="A39" s="23">
        <v>290</v>
      </c>
      <c r="B39" s="24" t="s">
        <v>241</v>
      </c>
      <c r="C39" s="24" t="s">
        <v>410</v>
      </c>
      <c r="D39" s="24" t="s">
        <v>9</v>
      </c>
      <c r="E39" s="28">
        <v>8.8000000000000007</v>
      </c>
      <c r="F39" s="28">
        <v>9</v>
      </c>
      <c r="G39" s="28">
        <v>9</v>
      </c>
      <c r="H39" s="28"/>
      <c r="I39" s="28"/>
      <c r="J39" s="26">
        <f t="shared" si="2"/>
        <v>26.8</v>
      </c>
    </row>
    <row r="40" spans="1:10" x14ac:dyDescent="0.25">
      <c r="A40" s="23">
        <v>291</v>
      </c>
      <c r="B40" s="24" t="s">
        <v>242</v>
      </c>
      <c r="C40" s="24" t="s">
        <v>335</v>
      </c>
      <c r="D40" s="24" t="s">
        <v>11</v>
      </c>
      <c r="E40" s="28"/>
      <c r="F40" s="28"/>
      <c r="G40" s="28"/>
      <c r="H40" s="28"/>
      <c r="I40" s="28"/>
      <c r="J40" s="26">
        <f t="shared" si="2"/>
        <v>0</v>
      </c>
    </row>
    <row r="41" spans="1:10" x14ac:dyDescent="0.25">
      <c r="A41" s="23">
        <v>292</v>
      </c>
      <c r="B41" s="24" t="s">
        <v>243</v>
      </c>
      <c r="C41" s="24" t="s">
        <v>411</v>
      </c>
      <c r="D41" s="24" t="s">
        <v>14</v>
      </c>
      <c r="E41" s="28"/>
      <c r="F41" s="28"/>
      <c r="G41" s="28"/>
      <c r="H41" s="28"/>
      <c r="I41" s="28"/>
      <c r="J41" s="26">
        <f t="shared" si="2"/>
        <v>0</v>
      </c>
    </row>
    <row r="42" spans="1:10" x14ac:dyDescent="0.25">
      <c r="A42" s="23">
        <v>293</v>
      </c>
      <c r="B42" s="24" t="s">
        <v>244</v>
      </c>
      <c r="C42" s="24" t="s">
        <v>412</v>
      </c>
      <c r="D42" s="24" t="s">
        <v>16</v>
      </c>
      <c r="E42" s="28">
        <v>9.3000000000000007</v>
      </c>
      <c r="F42" s="28">
        <v>9</v>
      </c>
      <c r="G42" s="28">
        <v>9.3000000000000007</v>
      </c>
      <c r="H42" s="28"/>
      <c r="I42" s="28"/>
      <c r="J42" s="26">
        <f t="shared" si="2"/>
        <v>27.6</v>
      </c>
    </row>
    <row r="43" spans="1:10" x14ac:dyDescent="0.25">
      <c r="A43" s="23">
        <v>294</v>
      </c>
      <c r="B43" s="24" t="s">
        <v>245</v>
      </c>
      <c r="C43" s="24" t="s">
        <v>352</v>
      </c>
      <c r="D43" s="24" t="s">
        <v>33</v>
      </c>
      <c r="E43" s="28">
        <v>9.1999999999999993</v>
      </c>
      <c r="F43" s="28">
        <v>9.3000000000000007</v>
      </c>
      <c r="G43" s="28">
        <v>9.3000000000000007</v>
      </c>
      <c r="H43" s="28"/>
      <c r="I43" s="28"/>
      <c r="J43" s="26">
        <f t="shared" si="2"/>
        <v>27.8</v>
      </c>
    </row>
    <row r="44" spans="1:10" x14ac:dyDescent="0.25">
      <c r="A44" s="23">
        <v>295</v>
      </c>
      <c r="B44" s="24" t="s">
        <v>246</v>
      </c>
      <c r="C44" s="24" t="s">
        <v>381</v>
      </c>
      <c r="D44" s="24" t="s">
        <v>20</v>
      </c>
      <c r="E44" s="28">
        <v>9.3000000000000007</v>
      </c>
      <c r="F44" s="28">
        <v>9.3000000000000007</v>
      </c>
      <c r="G44" s="28">
        <v>9.4</v>
      </c>
      <c r="H44" s="28"/>
      <c r="I44" s="28"/>
      <c r="J44" s="26">
        <f t="shared" si="2"/>
        <v>28</v>
      </c>
    </row>
    <row r="46" spans="1:10" ht="18.75" x14ac:dyDescent="0.3">
      <c r="A46" s="1" t="s">
        <v>433</v>
      </c>
    </row>
    <row r="47" spans="1:10" x14ac:dyDescent="0.25">
      <c r="A47" s="6" t="s">
        <v>331</v>
      </c>
      <c r="B47" s="6" t="s">
        <v>0</v>
      </c>
      <c r="C47" s="6" t="s">
        <v>1</v>
      </c>
      <c r="D47" s="6" t="s">
        <v>2</v>
      </c>
      <c r="E47" s="5" t="s">
        <v>434</v>
      </c>
      <c r="F47" s="5" t="s">
        <v>435</v>
      </c>
      <c r="G47" s="5" t="s">
        <v>436</v>
      </c>
      <c r="H47" s="5" t="s">
        <v>437</v>
      </c>
      <c r="I47" s="5" t="s">
        <v>329</v>
      </c>
      <c r="J47" s="5" t="s">
        <v>438</v>
      </c>
    </row>
    <row r="48" spans="1:10" x14ac:dyDescent="0.25">
      <c r="A48" s="7">
        <v>285</v>
      </c>
      <c r="B48" s="8" t="s">
        <v>236</v>
      </c>
      <c r="C48" s="8" t="s">
        <v>408</v>
      </c>
      <c r="D48" s="8" t="s">
        <v>35</v>
      </c>
      <c r="E48" s="3">
        <f>J6</f>
        <v>19.900000000000002</v>
      </c>
      <c r="F48" s="3">
        <f>J20</f>
        <v>23.6</v>
      </c>
      <c r="G48" s="3">
        <f>J34</f>
        <v>0</v>
      </c>
      <c r="H48" s="3">
        <f>SUM(E48:G48)</f>
        <v>43.5</v>
      </c>
      <c r="I48" s="4">
        <f>IF(E48=0,"W/D",(RANK(H48,$H$48:$H$58)))</f>
        <v>11</v>
      </c>
      <c r="J48" s="4" t="str">
        <f>IF(I48=1,"GOLD",(IF(I48=2,"SILVER",(IF(I48=3,"BRONZE","")))))</f>
        <v/>
      </c>
    </row>
    <row r="49" spans="1:10" x14ac:dyDescent="0.25">
      <c r="A49" s="7">
        <v>286</v>
      </c>
      <c r="B49" s="8" t="s">
        <v>237</v>
      </c>
      <c r="C49" s="8" t="s">
        <v>367</v>
      </c>
      <c r="D49" s="8" t="s">
        <v>24</v>
      </c>
      <c r="E49" s="3">
        <f t="shared" ref="E49:E58" si="3">J7</f>
        <v>24.900000000000002</v>
      </c>
      <c r="F49" s="3">
        <f t="shared" ref="F49:F58" si="4">J21</f>
        <v>25.699999999999996</v>
      </c>
      <c r="G49" s="3">
        <f t="shared" ref="G49:G58" si="5">J35</f>
        <v>28.1</v>
      </c>
      <c r="H49" s="3">
        <f t="shared" ref="H49:H58" si="6">SUM(E49:G49)</f>
        <v>78.699999999999989</v>
      </c>
      <c r="I49" s="4">
        <f t="shared" ref="I49:I58" si="7">IF(E49=0,"W/D",(RANK(H49,$H$48:$H$58)))</f>
        <v>2</v>
      </c>
      <c r="J49" s="4" t="str">
        <f t="shared" ref="J49:J58" si="8">IF(I49=1,"GOLD",(IF(I49=2,"SILVER",(IF(I49=3,"BRONZE","")))))</f>
        <v>SILVER</v>
      </c>
    </row>
    <row r="50" spans="1:10" x14ac:dyDescent="0.25">
      <c r="A50" s="7">
        <v>287</v>
      </c>
      <c r="B50" s="8" t="s">
        <v>238</v>
      </c>
      <c r="C50" s="8" t="s">
        <v>48</v>
      </c>
      <c r="D50" s="8" t="s">
        <v>27</v>
      </c>
      <c r="E50" s="3">
        <f t="shared" si="3"/>
        <v>24</v>
      </c>
      <c r="F50" s="3">
        <f t="shared" si="4"/>
        <v>26.700000000000003</v>
      </c>
      <c r="G50" s="3">
        <f t="shared" si="5"/>
        <v>28.5</v>
      </c>
      <c r="H50" s="3">
        <f t="shared" si="6"/>
        <v>79.2</v>
      </c>
      <c r="I50" s="4">
        <f t="shared" si="7"/>
        <v>1</v>
      </c>
      <c r="J50" s="4" t="str">
        <f t="shared" si="8"/>
        <v>GOLD</v>
      </c>
    </row>
    <row r="51" spans="1:10" x14ac:dyDescent="0.25">
      <c r="A51" s="7">
        <v>288</v>
      </c>
      <c r="B51" s="8" t="s">
        <v>239</v>
      </c>
      <c r="C51" s="8" t="s">
        <v>383</v>
      </c>
      <c r="D51" s="8" t="s">
        <v>4</v>
      </c>
      <c r="E51" s="3">
        <f t="shared" si="3"/>
        <v>22.4</v>
      </c>
      <c r="F51" s="3">
        <f t="shared" si="4"/>
        <v>22.7</v>
      </c>
      <c r="G51" s="3">
        <f t="shared" si="5"/>
        <v>27</v>
      </c>
      <c r="H51" s="3">
        <f t="shared" si="6"/>
        <v>72.099999999999994</v>
      </c>
      <c r="I51" s="4">
        <f t="shared" si="7"/>
        <v>8</v>
      </c>
      <c r="J51" s="4" t="str">
        <f t="shared" si="8"/>
        <v/>
      </c>
    </row>
    <row r="52" spans="1:10" x14ac:dyDescent="0.25">
      <c r="A52" s="7">
        <v>289</v>
      </c>
      <c r="B52" s="8" t="s">
        <v>240</v>
      </c>
      <c r="C52" s="8" t="s">
        <v>409</v>
      </c>
      <c r="D52" s="8" t="s">
        <v>313</v>
      </c>
      <c r="E52" s="3">
        <f t="shared" si="3"/>
        <v>24.7</v>
      </c>
      <c r="F52" s="3">
        <f t="shared" si="4"/>
        <v>25.299999999999997</v>
      </c>
      <c r="G52" s="3">
        <f t="shared" si="5"/>
        <v>27.599999999999998</v>
      </c>
      <c r="H52" s="3">
        <f t="shared" si="6"/>
        <v>77.599999999999994</v>
      </c>
      <c r="I52" s="4">
        <f t="shared" si="7"/>
        <v>3</v>
      </c>
      <c r="J52" s="4" t="str">
        <f t="shared" si="8"/>
        <v>BRONZE</v>
      </c>
    </row>
    <row r="53" spans="1:10" x14ac:dyDescent="0.25">
      <c r="A53" s="7">
        <v>290</v>
      </c>
      <c r="B53" s="8" t="s">
        <v>241</v>
      </c>
      <c r="C53" s="8" t="s">
        <v>410</v>
      </c>
      <c r="D53" s="8" t="s">
        <v>9</v>
      </c>
      <c r="E53" s="3">
        <f t="shared" si="3"/>
        <v>23.5</v>
      </c>
      <c r="F53" s="3">
        <f t="shared" si="4"/>
        <v>24.4</v>
      </c>
      <c r="G53" s="3">
        <f t="shared" si="5"/>
        <v>26.8</v>
      </c>
      <c r="H53" s="3">
        <f t="shared" si="6"/>
        <v>74.7</v>
      </c>
      <c r="I53" s="4">
        <f t="shared" si="7"/>
        <v>6</v>
      </c>
      <c r="J53" s="4" t="str">
        <f t="shared" si="8"/>
        <v/>
      </c>
    </row>
    <row r="54" spans="1:10" x14ac:dyDescent="0.25">
      <c r="A54" s="7">
        <v>291</v>
      </c>
      <c r="B54" s="8" t="s">
        <v>242</v>
      </c>
      <c r="C54" s="8" t="s">
        <v>335</v>
      </c>
      <c r="D54" s="8" t="s">
        <v>11</v>
      </c>
      <c r="E54" s="3">
        <f t="shared" si="3"/>
        <v>21.599999999999998</v>
      </c>
      <c r="F54" s="3">
        <f t="shared" si="4"/>
        <v>22</v>
      </c>
      <c r="G54" s="3">
        <f t="shared" si="5"/>
        <v>0</v>
      </c>
      <c r="H54" s="3">
        <f t="shared" si="6"/>
        <v>43.599999999999994</v>
      </c>
      <c r="I54" s="4">
        <f t="shared" si="7"/>
        <v>10</v>
      </c>
      <c r="J54" s="4" t="str">
        <f t="shared" si="8"/>
        <v/>
      </c>
    </row>
    <row r="55" spans="1:10" x14ac:dyDescent="0.25">
      <c r="A55" s="7">
        <v>292</v>
      </c>
      <c r="B55" s="8" t="s">
        <v>243</v>
      </c>
      <c r="C55" s="8" t="s">
        <v>411</v>
      </c>
      <c r="D55" s="8" t="s">
        <v>14</v>
      </c>
      <c r="E55" s="3">
        <f t="shared" si="3"/>
        <v>21.4</v>
      </c>
      <c r="F55" s="3">
        <f t="shared" si="4"/>
        <v>23</v>
      </c>
      <c r="G55" s="3">
        <f t="shared" si="5"/>
        <v>0</v>
      </c>
      <c r="H55" s="3">
        <f t="shared" si="6"/>
        <v>44.4</v>
      </c>
      <c r="I55" s="4">
        <f t="shared" si="7"/>
        <v>9</v>
      </c>
      <c r="J55" s="4" t="str">
        <f t="shared" si="8"/>
        <v/>
      </c>
    </row>
    <row r="56" spans="1:10" x14ac:dyDescent="0.25">
      <c r="A56" s="7">
        <v>293</v>
      </c>
      <c r="B56" s="8" t="s">
        <v>244</v>
      </c>
      <c r="C56" s="8" t="s">
        <v>412</v>
      </c>
      <c r="D56" s="8" t="s">
        <v>16</v>
      </c>
      <c r="E56" s="3">
        <f t="shared" si="3"/>
        <v>23.1</v>
      </c>
      <c r="F56" s="3">
        <f t="shared" si="4"/>
        <v>24.3</v>
      </c>
      <c r="G56" s="3">
        <f t="shared" si="5"/>
        <v>27.6</v>
      </c>
      <c r="H56" s="3">
        <f t="shared" si="6"/>
        <v>75</v>
      </c>
      <c r="I56" s="4">
        <f t="shared" si="7"/>
        <v>5</v>
      </c>
      <c r="J56" s="4" t="str">
        <f t="shared" si="8"/>
        <v/>
      </c>
    </row>
    <row r="57" spans="1:10" x14ac:dyDescent="0.25">
      <c r="A57" s="7">
        <v>294</v>
      </c>
      <c r="B57" s="8" t="s">
        <v>245</v>
      </c>
      <c r="C57" s="8" t="s">
        <v>352</v>
      </c>
      <c r="D57" s="8" t="s">
        <v>33</v>
      </c>
      <c r="E57" s="3">
        <f t="shared" si="3"/>
        <v>22</v>
      </c>
      <c r="F57" s="3">
        <f t="shared" si="4"/>
        <v>24.300000000000004</v>
      </c>
      <c r="G57" s="3">
        <f t="shared" si="5"/>
        <v>27.8</v>
      </c>
      <c r="H57" s="3">
        <f t="shared" si="6"/>
        <v>74.100000000000009</v>
      </c>
      <c r="I57" s="4">
        <f t="shared" si="7"/>
        <v>7</v>
      </c>
      <c r="J57" s="4" t="str">
        <f t="shared" si="8"/>
        <v/>
      </c>
    </row>
    <row r="58" spans="1:10" x14ac:dyDescent="0.25">
      <c r="A58" s="7">
        <v>295</v>
      </c>
      <c r="B58" s="8" t="s">
        <v>246</v>
      </c>
      <c r="C58" s="8" t="s">
        <v>381</v>
      </c>
      <c r="D58" s="8" t="s">
        <v>20</v>
      </c>
      <c r="E58" s="3">
        <f t="shared" si="3"/>
        <v>22.5</v>
      </c>
      <c r="F58" s="3">
        <f t="shared" si="4"/>
        <v>24.9</v>
      </c>
      <c r="G58" s="3">
        <f t="shared" si="5"/>
        <v>28</v>
      </c>
      <c r="H58" s="3">
        <f t="shared" si="6"/>
        <v>75.400000000000006</v>
      </c>
      <c r="I58" s="4">
        <f t="shared" si="7"/>
        <v>4</v>
      </c>
      <c r="J58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413</v>
      </c>
    </row>
    <row r="2" spans="1:10" ht="24" customHeight="1" x14ac:dyDescent="0.3">
      <c r="A2" s="2" t="s">
        <v>414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300</v>
      </c>
      <c r="B6" s="24" t="s">
        <v>247</v>
      </c>
      <c r="C6" s="24" t="s">
        <v>353</v>
      </c>
      <c r="D6" s="24" t="s">
        <v>313</v>
      </c>
      <c r="E6" s="28">
        <v>7.6</v>
      </c>
      <c r="F6" s="28">
        <v>7.5</v>
      </c>
      <c r="G6" s="28">
        <v>7.4</v>
      </c>
      <c r="H6" s="28">
        <v>0.6</v>
      </c>
      <c r="I6" s="28"/>
      <c r="J6" s="26">
        <f>E6+F6+G6-H6-I6</f>
        <v>21.9</v>
      </c>
    </row>
    <row r="7" spans="1:10" x14ac:dyDescent="0.25">
      <c r="A7" s="23">
        <v>301</v>
      </c>
      <c r="B7" s="24" t="s">
        <v>248</v>
      </c>
      <c r="C7" s="24" t="s">
        <v>390</v>
      </c>
      <c r="D7" s="24" t="s">
        <v>7</v>
      </c>
      <c r="E7" s="28">
        <v>7.3</v>
      </c>
      <c r="F7" s="28">
        <v>7.4</v>
      </c>
      <c r="G7" s="28">
        <v>7.4</v>
      </c>
      <c r="H7" s="28"/>
      <c r="I7" s="28"/>
      <c r="J7" s="26">
        <f t="shared" ref="J7:J11" si="0">E7+F7+G7-H7-I7</f>
        <v>22.1</v>
      </c>
    </row>
    <row r="8" spans="1:10" x14ac:dyDescent="0.25">
      <c r="A8" s="23">
        <v>302</v>
      </c>
      <c r="B8" s="24" t="s">
        <v>249</v>
      </c>
      <c r="C8" s="24" t="s">
        <v>370</v>
      </c>
      <c r="D8" s="24" t="s">
        <v>11</v>
      </c>
      <c r="E8" s="28">
        <v>8.4</v>
      </c>
      <c r="F8" s="28">
        <v>8.1999999999999993</v>
      </c>
      <c r="G8" s="28">
        <v>8.1999999999999993</v>
      </c>
      <c r="H8" s="28"/>
      <c r="I8" s="28"/>
      <c r="J8" s="26">
        <f t="shared" si="0"/>
        <v>24.8</v>
      </c>
    </row>
    <row r="9" spans="1:10" x14ac:dyDescent="0.25">
      <c r="A9" s="23">
        <v>303</v>
      </c>
      <c r="B9" s="24" t="s">
        <v>250</v>
      </c>
      <c r="C9" s="24" t="s">
        <v>399</v>
      </c>
      <c r="D9" s="24" t="s">
        <v>16</v>
      </c>
      <c r="E9" s="28">
        <v>7.8</v>
      </c>
      <c r="F9" s="28">
        <v>7.5</v>
      </c>
      <c r="G9" s="28">
        <v>7.8</v>
      </c>
      <c r="H9" s="28">
        <v>0.6</v>
      </c>
      <c r="I9" s="28"/>
      <c r="J9" s="26">
        <f t="shared" si="0"/>
        <v>22.5</v>
      </c>
    </row>
    <row r="10" spans="1:10" x14ac:dyDescent="0.25">
      <c r="A10" s="23">
        <v>304</v>
      </c>
      <c r="B10" s="24" t="s">
        <v>251</v>
      </c>
      <c r="C10" s="24" t="s">
        <v>320</v>
      </c>
      <c r="D10" s="24" t="s">
        <v>33</v>
      </c>
      <c r="E10" s="28">
        <v>6.9</v>
      </c>
      <c r="F10" s="28">
        <v>6.8</v>
      </c>
      <c r="G10" s="28">
        <v>7</v>
      </c>
      <c r="H10" s="28"/>
      <c r="I10" s="28"/>
      <c r="J10" s="26">
        <f t="shared" si="0"/>
        <v>20.7</v>
      </c>
    </row>
    <row r="11" spans="1:10" x14ac:dyDescent="0.25">
      <c r="A11" s="23">
        <v>305</v>
      </c>
      <c r="B11" s="24" t="s">
        <v>252</v>
      </c>
      <c r="C11" s="24" t="s">
        <v>378</v>
      </c>
      <c r="D11" s="24" t="s">
        <v>27</v>
      </c>
      <c r="E11" s="28"/>
      <c r="F11" s="28"/>
      <c r="G11" s="28"/>
      <c r="H11" s="28"/>
      <c r="I11" s="28"/>
      <c r="J11" s="26">
        <f t="shared" si="0"/>
        <v>0</v>
      </c>
    </row>
    <row r="13" spans="1:10" ht="18.75" x14ac:dyDescent="0.3">
      <c r="A13" s="1" t="s">
        <v>431</v>
      </c>
    </row>
    <row r="14" spans="1:10" x14ac:dyDescent="0.25">
      <c r="A14" s="6" t="s">
        <v>331</v>
      </c>
      <c r="B14" s="6" t="s">
        <v>0</v>
      </c>
      <c r="C14" s="6" t="s">
        <v>1</v>
      </c>
      <c r="D14" s="6" t="s">
        <v>2</v>
      </c>
      <c r="E14" s="5" t="s">
        <v>324</v>
      </c>
      <c r="F14" s="5" t="s">
        <v>325</v>
      </c>
      <c r="G14" s="5" t="s">
        <v>326</v>
      </c>
      <c r="H14" s="5" t="s">
        <v>327</v>
      </c>
      <c r="I14" s="5" t="s">
        <v>330</v>
      </c>
      <c r="J14" s="5" t="s">
        <v>328</v>
      </c>
    </row>
    <row r="15" spans="1:10" x14ac:dyDescent="0.25">
      <c r="A15" s="23">
        <v>300</v>
      </c>
      <c r="B15" s="24" t="s">
        <v>247</v>
      </c>
      <c r="C15" s="24" t="s">
        <v>353</v>
      </c>
      <c r="D15" s="24" t="s">
        <v>313</v>
      </c>
      <c r="E15" s="28">
        <v>8.6</v>
      </c>
      <c r="F15" s="28">
        <v>8.5</v>
      </c>
      <c r="G15" s="28">
        <v>8.5</v>
      </c>
      <c r="H15" s="28"/>
      <c r="I15" s="28"/>
      <c r="J15" s="26">
        <f>E15+F15+G15-H15-I15</f>
        <v>25.6</v>
      </c>
    </row>
    <row r="16" spans="1:10" x14ac:dyDescent="0.25">
      <c r="A16" s="23">
        <v>301</v>
      </c>
      <c r="B16" s="24" t="s">
        <v>248</v>
      </c>
      <c r="C16" s="24" t="s">
        <v>390</v>
      </c>
      <c r="D16" s="24" t="s">
        <v>7</v>
      </c>
      <c r="E16" s="28">
        <v>7.9</v>
      </c>
      <c r="F16" s="28">
        <v>7.9</v>
      </c>
      <c r="G16" s="28">
        <v>8</v>
      </c>
      <c r="H16" s="28"/>
      <c r="I16" s="28"/>
      <c r="J16" s="26">
        <f t="shared" ref="J16:J20" si="1">E16+F16+G16-H16-I16</f>
        <v>23.8</v>
      </c>
    </row>
    <row r="17" spans="1:10" x14ac:dyDescent="0.25">
      <c r="A17" s="23">
        <v>302</v>
      </c>
      <c r="B17" s="24" t="s">
        <v>249</v>
      </c>
      <c r="C17" s="24" t="s">
        <v>370</v>
      </c>
      <c r="D17" s="24" t="s">
        <v>11</v>
      </c>
      <c r="E17" s="28">
        <v>9</v>
      </c>
      <c r="F17" s="28">
        <v>9</v>
      </c>
      <c r="G17" s="28">
        <v>8.8000000000000007</v>
      </c>
      <c r="H17" s="28"/>
      <c r="I17" s="28"/>
      <c r="J17" s="26">
        <f t="shared" si="1"/>
        <v>26.8</v>
      </c>
    </row>
    <row r="18" spans="1:10" x14ac:dyDescent="0.25">
      <c r="A18" s="23">
        <v>303</v>
      </c>
      <c r="B18" s="24" t="s">
        <v>250</v>
      </c>
      <c r="C18" s="24" t="s">
        <v>399</v>
      </c>
      <c r="D18" s="24" t="s">
        <v>16</v>
      </c>
      <c r="E18" s="28">
        <v>8.4</v>
      </c>
      <c r="F18" s="28">
        <v>8.3000000000000007</v>
      </c>
      <c r="G18" s="28">
        <v>8.4</v>
      </c>
      <c r="H18" s="28"/>
      <c r="I18" s="28"/>
      <c r="J18" s="26">
        <f t="shared" si="1"/>
        <v>25.1</v>
      </c>
    </row>
    <row r="19" spans="1:10" x14ac:dyDescent="0.25">
      <c r="A19" s="23">
        <v>304</v>
      </c>
      <c r="B19" s="24" t="s">
        <v>251</v>
      </c>
      <c r="C19" s="24" t="s">
        <v>320</v>
      </c>
      <c r="D19" s="24" t="s">
        <v>33</v>
      </c>
      <c r="E19" s="28">
        <v>0</v>
      </c>
      <c r="F19" s="28">
        <v>0</v>
      </c>
      <c r="G19" s="28">
        <v>0</v>
      </c>
      <c r="H19" s="28"/>
      <c r="I19" s="28"/>
      <c r="J19" s="26">
        <f t="shared" si="1"/>
        <v>0</v>
      </c>
    </row>
    <row r="20" spans="1:10" x14ac:dyDescent="0.25">
      <c r="A20" s="23">
        <v>305</v>
      </c>
      <c r="B20" s="24" t="s">
        <v>252</v>
      </c>
      <c r="C20" s="24" t="s">
        <v>378</v>
      </c>
      <c r="D20" s="24" t="s">
        <v>27</v>
      </c>
      <c r="E20" s="28"/>
      <c r="F20" s="28"/>
      <c r="G20" s="28"/>
      <c r="H20" s="28"/>
      <c r="I20" s="28"/>
      <c r="J20" s="26">
        <f t="shared" si="1"/>
        <v>0</v>
      </c>
    </row>
    <row r="22" spans="1:10" ht="18.75" x14ac:dyDescent="0.3">
      <c r="A22" s="1" t="s">
        <v>432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324</v>
      </c>
      <c r="F23" s="5" t="s">
        <v>325</v>
      </c>
      <c r="G23" s="5" t="s">
        <v>326</v>
      </c>
      <c r="H23" s="5" t="s">
        <v>327</v>
      </c>
      <c r="I23" s="5" t="s">
        <v>330</v>
      </c>
      <c r="J23" s="5" t="s">
        <v>328</v>
      </c>
    </row>
    <row r="24" spans="1:10" x14ac:dyDescent="0.25">
      <c r="A24" s="23">
        <v>300</v>
      </c>
      <c r="B24" s="24" t="s">
        <v>247</v>
      </c>
      <c r="C24" s="24" t="s">
        <v>353</v>
      </c>
      <c r="D24" s="24" t="s">
        <v>313</v>
      </c>
      <c r="E24" s="28">
        <v>9</v>
      </c>
      <c r="F24" s="28">
        <v>9</v>
      </c>
      <c r="G24" s="28">
        <v>9</v>
      </c>
      <c r="H24" s="28"/>
      <c r="I24" s="28"/>
      <c r="J24" s="26">
        <f>E24+F24+G24-H24-I24</f>
        <v>27</v>
      </c>
    </row>
    <row r="25" spans="1:10" x14ac:dyDescent="0.25">
      <c r="A25" s="23">
        <v>301</v>
      </c>
      <c r="B25" s="24" t="s">
        <v>248</v>
      </c>
      <c r="C25" s="24" t="s">
        <v>390</v>
      </c>
      <c r="D25" s="24" t="s">
        <v>7</v>
      </c>
      <c r="E25" s="28">
        <v>9</v>
      </c>
      <c r="F25" s="28">
        <v>9</v>
      </c>
      <c r="G25" s="28">
        <v>9</v>
      </c>
      <c r="H25" s="28"/>
      <c r="I25" s="28"/>
      <c r="J25" s="26">
        <f t="shared" ref="J25:J29" si="2">E25+F25+G25-H25-I25</f>
        <v>27</v>
      </c>
    </row>
    <row r="26" spans="1:10" x14ac:dyDescent="0.25">
      <c r="A26" s="23">
        <v>302</v>
      </c>
      <c r="B26" s="24" t="s">
        <v>249</v>
      </c>
      <c r="C26" s="24" t="s">
        <v>370</v>
      </c>
      <c r="D26" s="24" t="s">
        <v>11</v>
      </c>
      <c r="E26" s="28">
        <v>9.1999999999999993</v>
      </c>
      <c r="F26" s="28">
        <v>9.3000000000000007</v>
      </c>
      <c r="G26" s="28">
        <v>9.3000000000000007</v>
      </c>
      <c r="H26" s="28"/>
      <c r="I26" s="28"/>
      <c r="J26" s="26">
        <f t="shared" si="2"/>
        <v>27.8</v>
      </c>
    </row>
    <row r="27" spans="1:10" x14ac:dyDescent="0.25">
      <c r="A27" s="23">
        <v>303</v>
      </c>
      <c r="B27" s="24" t="s">
        <v>250</v>
      </c>
      <c r="C27" s="24" t="s">
        <v>399</v>
      </c>
      <c r="D27" s="24" t="s">
        <v>16</v>
      </c>
      <c r="E27" s="28">
        <v>9</v>
      </c>
      <c r="F27" s="28">
        <v>9</v>
      </c>
      <c r="G27" s="28">
        <v>9</v>
      </c>
      <c r="H27" s="28"/>
      <c r="I27" s="28"/>
      <c r="J27" s="26">
        <f t="shared" si="2"/>
        <v>27</v>
      </c>
    </row>
    <row r="28" spans="1:10" x14ac:dyDescent="0.25">
      <c r="A28" s="23">
        <v>304</v>
      </c>
      <c r="B28" s="24" t="s">
        <v>251</v>
      </c>
      <c r="C28" s="24" t="s">
        <v>320</v>
      </c>
      <c r="D28" s="24" t="s">
        <v>33</v>
      </c>
      <c r="E28" s="28">
        <v>8.8000000000000007</v>
      </c>
      <c r="F28" s="28">
        <v>8.8000000000000007</v>
      </c>
      <c r="G28" s="28">
        <v>8.9</v>
      </c>
      <c r="H28" s="28"/>
      <c r="I28" s="28"/>
      <c r="J28" s="26">
        <f t="shared" si="2"/>
        <v>26.5</v>
      </c>
    </row>
    <row r="29" spans="1:10" x14ac:dyDescent="0.25">
      <c r="A29" s="23">
        <v>305</v>
      </c>
      <c r="B29" s="24" t="s">
        <v>252</v>
      </c>
      <c r="C29" s="24" t="s">
        <v>378</v>
      </c>
      <c r="D29" s="24" t="s">
        <v>27</v>
      </c>
      <c r="E29" s="28"/>
      <c r="F29" s="28"/>
      <c r="G29" s="28"/>
      <c r="H29" s="28"/>
      <c r="I29" s="28"/>
      <c r="J29" s="26">
        <f t="shared" si="2"/>
        <v>0</v>
      </c>
    </row>
    <row r="31" spans="1:10" ht="18.75" x14ac:dyDescent="0.3">
      <c r="A31" s="1" t="s">
        <v>433</v>
      </c>
    </row>
    <row r="32" spans="1:10" x14ac:dyDescent="0.25">
      <c r="A32" s="6" t="s">
        <v>331</v>
      </c>
      <c r="B32" s="6" t="s">
        <v>0</v>
      </c>
      <c r="C32" s="6" t="s">
        <v>1</v>
      </c>
      <c r="D32" s="6" t="s">
        <v>2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329</v>
      </c>
      <c r="J32" s="5" t="s">
        <v>438</v>
      </c>
    </row>
    <row r="33" spans="1:10" x14ac:dyDescent="0.25">
      <c r="A33" s="7">
        <v>300</v>
      </c>
      <c r="B33" s="8" t="s">
        <v>247</v>
      </c>
      <c r="C33" s="8" t="s">
        <v>353</v>
      </c>
      <c r="D33" s="8" t="s">
        <v>313</v>
      </c>
      <c r="E33" s="3">
        <f>J6</f>
        <v>21.9</v>
      </c>
      <c r="F33" s="3">
        <f>J15</f>
        <v>25.6</v>
      </c>
      <c r="G33" s="3">
        <f>J24</f>
        <v>27</v>
      </c>
      <c r="H33" s="3">
        <f>SUM(E33:G33)</f>
        <v>74.5</v>
      </c>
      <c r="I33" s="4">
        <f>IF(E33=0,"W/D",(RANK(H33,$H$33:$H$38)))</f>
        <v>3</v>
      </c>
      <c r="J33" s="4" t="str">
        <f>IF(I33=1,"GOLD",(IF(I33=2,"SILVER",(IF(I33=3,"BRONZE","")))))</f>
        <v>BRONZE</v>
      </c>
    </row>
    <row r="34" spans="1:10" x14ac:dyDescent="0.25">
      <c r="A34" s="7">
        <v>301</v>
      </c>
      <c r="B34" s="8" t="s">
        <v>248</v>
      </c>
      <c r="C34" s="8" t="s">
        <v>390</v>
      </c>
      <c r="D34" s="8" t="s">
        <v>7</v>
      </c>
      <c r="E34" s="3">
        <f t="shared" ref="E34:E38" si="3">J7</f>
        <v>22.1</v>
      </c>
      <c r="F34" s="3">
        <f t="shared" ref="F34:F38" si="4">J16</f>
        <v>23.8</v>
      </c>
      <c r="G34" s="3">
        <f t="shared" ref="G34:G38" si="5">J25</f>
        <v>27</v>
      </c>
      <c r="H34" s="3">
        <f t="shared" ref="H34:H38" si="6">SUM(E34:G34)</f>
        <v>72.900000000000006</v>
      </c>
      <c r="I34" s="4">
        <f t="shared" ref="I34:I38" si="7">IF(E34=0,"W/D",(RANK(H34,$H$33:$H$38)))</f>
        <v>4</v>
      </c>
      <c r="J34" s="4" t="str">
        <f t="shared" ref="J34:J38" si="8">IF(I34=1,"GOLD",(IF(I34=2,"SILVER",(IF(I34=3,"BRONZE","")))))</f>
        <v/>
      </c>
    </row>
    <row r="35" spans="1:10" x14ac:dyDescent="0.25">
      <c r="A35" s="7">
        <v>302</v>
      </c>
      <c r="B35" s="8" t="s">
        <v>249</v>
      </c>
      <c r="C35" s="8" t="s">
        <v>370</v>
      </c>
      <c r="D35" s="8" t="s">
        <v>11</v>
      </c>
      <c r="E35" s="3">
        <f t="shared" si="3"/>
        <v>24.8</v>
      </c>
      <c r="F35" s="3">
        <f t="shared" si="4"/>
        <v>26.8</v>
      </c>
      <c r="G35" s="3">
        <f t="shared" si="5"/>
        <v>27.8</v>
      </c>
      <c r="H35" s="3">
        <f t="shared" si="6"/>
        <v>79.400000000000006</v>
      </c>
      <c r="I35" s="4">
        <f t="shared" si="7"/>
        <v>1</v>
      </c>
      <c r="J35" s="4" t="str">
        <f t="shared" si="8"/>
        <v>GOLD</v>
      </c>
    </row>
    <row r="36" spans="1:10" x14ac:dyDescent="0.25">
      <c r="A36" s="7">
        <v>303</v>
      </c>
      <c r="B36" s="8" t="s">
        <v>250</v>
      </c>
      <c r="C36" s="8" t="s">
        <v>399</v>
      </c>
      <c r="D36" s="8" t="s">
        <v>16</v>
      </c>
      <c r="E36" s="3">
        <f t="shared" si="3"/>
        <v>22.5</v>
      </c>
      <c r="F36" s="3">
        <f t="shared" si="4"/>
        <v>25.1</v>
      </c>
      <c r="G36" s="3">
        <f t="shared" si="5"/>
        <v>27</v>
      </c>
      <c r="H36" s="3">
        <f t="shared" si="6"/>
        <v>74.599999999999994</v>
      </c>
      <c r="I36" s="4">
        <f t="shared" si="7"/>
        <v>2</v>
      </c>
      <c r="J36" s="4" t="str">
        <f t="shared" si="8"/>
        <v>SILVER</v>
      </c>
    </row>
    <row r="37" spans="1:10" x14ac:dyDescent="0.25">
      <c r="A37" s="7">
        <v>304</v>
      </c>
      <c r="B37" s="8" t="s">
        <v>251</v>
      </c>
      <c r="C37" s="8" t="s">
        <v>320</v>
      </c>
      <c r="D37" s="8" t="s">
        <v>33</v>
      </c>
      <c r="E37" s="3">
        <f t="shared" si="3"/>
        <v>20.7</v>
      </c>
      <c r="F37" s="3">
        <f t="shared" si="4"/>
        <v>0</v>
      </c>
      <c r="G37" s="3">
        <f t="shared" si="5"/>
        <v>26.5</v>
      </c>
      <c r="H37" s="3">
        <f t="shared" si="6"/>
        <v>47.2</v>
      </c>
      <c r="I37" s="4">
        <f t="shared" si="7"/>
        <v>5</v>
      </c>
      <c r="J37" s="4" t="str">
        <f t="shared" si="8"/>
        <v/>
      </c>
    </row>
    <row r="38" spans="1:10" x14ac:dyDescent="0.25">
      <c r="A38" s="7">
        <v>305</v>
      </c>
      <c r="B38" s="8" t="s">
        <v>252</v>
      </c>
      <c r="C38" s="8" t="s">
        <v>378</v>
      </c>
      <c r="D38" s="8" t="s">
        <v>27</v>
      </c>
      <c r="E38" s="3">
        <f t="shared" si="3"/>
        <v>0</v>
      </c>
      <c r="F38" s="3">
        <f t="shared" si="4"/>
        <v>0</v>
      </c>
      <c r="G38" s="3">
        <f t="shared" si="5"/>
        <v>0</v>
      </c>
      <c r="H38" s="3">
        <f t="shared" si="6"/>
        <v>0</v>
      </c>
      <c r="I38" s="4" t="str">
        <f t="shared" si="7"/>
        <v>W/D</v>
      </c>
      <c r="J38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413</v>
      </c>
    </row>
    <row r="2" spans="1:10" ht="24" customHeight="1" x14ac:dyDescent="0.3">
      <c r="A2" s="2" t="s">
        <v>415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310</v>
      </c>
      <c r="B6" s="24" t="s">
        <v>253</v>
      </c>
      <c r="C6" s="24" t="s">
        <v>352</v>
      </c>
      <c r="D6" s="24" t="s">
        <v>33</v>
      </c>
      <c r="E6" s="28">
        <v>7.9</v>
      </c>
      <c r="F6" s="28">
        <v>8</v>
      </c>
      <c r="G6" s="28">
        <v>7.8</v>
      </c>
      <c r="H6" s="28">
        <v>0.6</v>
      </c>
      <c r="I6" s="28"/>
      <c r="J6" s="26">
        <f>E6+F6+G6-H6-I6</f>
        <v>23.099999999999998</v>
      </c>
    </row>
    <row r="7" spans="1:10" x14ac:dyDescent="0.25">
      <c r="A7" s="23">
        <v>311</v>
      </c>
      <c r="B7" s="24" t="s">
        <v>254</v>
      </c>
      <c r="C7" s="24" t="s">
        <v>345</v>
      </c>
      <c r="D7" s="24" t="s">
        <v>14</v>
      </c>
      <c r="E7" s="28">
        <v>7.5</v>
      </c>
      <c r="F7" s="28">
        <v>7.5</v>
      </c>
      <c r="G7" s="28">
        <v>7.2</v>
      </c>
      <c r="H7" s="28">
        <v>0.6</v>
      </c>
      <c r="I7" s="28"/>
      <c r="J7" s="26">
        <f t="shared" ref="J7" si="0">E7+F7+G7-H7-I7</f>
        <v>21.599999999999998</v>
      </c>
    </row>
    <row r="9" spans="1:10" ht="18.75" x14ac:dyDescent="0.3">
      <c r="A9" s="1" t="s">
        <v>431</v>
      </c>
    </row>
    <row r="10" spans="1:10" x14ac:dyDescent="0.25">
      <c r="A10" s="6" t="s">
        <v>331</v>
      </c>
      <c r="B10" s="6" t="s">
        <v>0</v>
      </c>
      <c r="C10" s="6" t="s">
        <v>1</v>
      </c>
      <c r="D10" s="6" t="s">
        <v>2</v>
      </c>
      <c r="E10" s="5" t="s">
        <v>324</v>
      </c>
      <c r="F10" s="5" t="s">
        <v>325</v>
      </c>
      <c r="G10" s="5" t="s">
        <v>326</v>
      </c>
      <c r="H10" s="5" t="s">
        <v>327</v>
      </c>
      <c r="I10" s="5" t="s">
        <v>330</v>
      </c>
      <c r="J10" s="5" t="s">
        <v>328</v>
      </c>
    </row>
    <row r="11" spans="1:10" x14ac:dyDescent="0.25">
      <c r="A11" s="23">
        <v>310</v>
      </c>
      <c r="B11" s="24" t="s">
        <v>253</v>
      </c>
      <c r="C11" s="24" t="s">
        <v>352</v>
      </c>
      <c r="D11" s="24" t="s">
        <v>33</v>
      </c>
      <c r="E11" s="28">
        <v>8.3000000000000007</v>
      </c>
      <c r="F11" s="28">
        <v>8.5</v>
      </c>
      <c r="G11" s="28">
        <v>8.4</v>
      </c>
      <c r="H11" s="28"/>
      <c r="I11" s="28"/>
      <c r="J11" s="26">
        <f>E11+F11+G11-H11-I11</f>
        <v>25.200000000000003</v>
      </c>
    </row>
    <row r="12" spans="1:10" x14ac:dyDescent="0.25">
      <c r="A12" s="23">
        <v>311</v>
      </c>
      <c r="B12" s="24" t="s">
        <v>254</v>
      </c>
      <c r="C12" s="24" t="s">
        <v>345</v>
      </c>
      <c r="D12" s="24" t="s">
        <v>14</v>
      </c>
      <c r="E12" s="28">
        <v>7.8</v>
      </c>
      <c r="F12" s="28">
        <v>8</v>
      </c>
      <c r="G12" s="28">
        <v>7.9</v>
      </c>
      <c r="H12" s="28"/>
      <c r="I12" s="28"/>
      <c r="J12" s="26">
        <f t="shared" ref="J12" si="1">E12+F12+G12-H12-I12</f>
        <v>23.700000000000003</v>
      </c>
    </row>
    <row r="14" spans="1:10" ht="18.75" x14ac:dyDescent="0.3">
      <c r="A14" s="1" t="s">
        <v>432</v>
      </c>
    </row>
    <row r="15" spans="1:10" x14ac:dyDescent="0.25">
      <c r="A15" s="6" t="s">
        <v>331</v>
      </c>
      <c r="B15" s="6" t="s">
        <v>0</v>
      </c>
      <c r="C15" s="6" t="s">
        <v>1</v>
      </c>
      <c r="D15" s="6" t="s">
        <v>2</v>
      </c>
      <c r="E15" s="5" t="s">
        <v>324</v>
      </c>
      <c r="F15" s="5" t="s">
        <v>325</v>
      </c>
      <c r="G15" s="5" t="s">
        <v>326</v>
      </c>
      <c r="H15" s="5" t="s">
        <v>327</v>
      </c>
      <c r="I15" s="5" t="s">
        <v>330</v>
      </c>
      <c r="J15" s="5" t="s">
        <v>328</v>
      </c>
    </row>
    <row r="16" spans="1:10" x14ac:dyDescent="0.25">
      <c r="A16" s="23">
        <v>310</v>
      </c>
      <c r="B16" s="24" t="s">
        <v>253</v>
      </c>
      <c r="C16" s="24" t="s">
        <v>352</v>
      </c>
      <c r="D16" s="24" t="s">
        <v>33</v>
      </c>
      <c r="E16" s="28">
        <v>9.3000000000000007</v>
      </c>
      <c r="F16" s="28">
        <v>9.4</v>
      </c>
      <c r="G16" s="28">
        <v>9.4</v>
      </c>
      <c r="H16" s="28"/>
      <c r="I16" s="28"/>
      <c r="J16" s="26">
        <f>E16+F16+G16-H16-I16</f>
        <v>28.1</v>
      </c>
    </row>
    <row r="17" spans="1:10" x14ac:dyDescent="0.25">
      <c r="A17" s="23">
        <v>311</v>
      </c>
      <c r="B17" s="24" t="s">
        <v>254</v>
      </c>
      <c r="C17" s="24" t="s">
        <v>345</v>
      </c>
      <c r="D17" s="24" t="s">
        <v>14</v>
      </c>
      <c r="E17" s="28">
        <v>9.1999999999999993</v>
      </c>
      <c r="F17" s="28">
        <v>9.3000000000000007</v>
      </c>
      <c r="G17" s="28">
        <v>9.1</v>
      </c>
      <c r="H17" s="28"/>
      <c r="I17" s="28"/>
      <c r="J17" s="26">
        <f t="shared" ref="J17" si="2">E17+F17+G17-H17-I17</f>
        <v>27.6</v>
      </c>
    </row>
    <row r="19" spans="1:10" ht="18.75" x14ac:dyDescent="0.3">
      <c r="A19" s="1" t="s">
        <v>433</v>
      </c>
    </row>
    <row r="20" spans="1:10" x14ac:dyDescent="0.25">
      <c r="A20" s="6" t="s">
        <v>331</v>
      </c>
      <c r="B20" s="6" t="s">
        <v>0</v>
      </c>
      <c r="C20" s="6" t="s">
        <v>1</v>
      </c>
      <c r="D20" s="6" t="s">
        <v>2</v>
      </c>
      <c r="E20" s="5" t="s">
        <v>434</v>
      </c>
      <c r="F20" s="5" t="s">
        <v>435</v>
      </c>
      <c r="G20" s="5" t="s">
        <v>436</v>
      </c>
      <c r="H20" s="5" t="s">
        <v>437</v>
      </c>
      <c r="I20" s="5" t="s">
        <v>329</v>
      </c>
      <c r="J20" s="5" t="s">
        <v>438</v>
      </c>
    </row>
    <row r="21" spans="1:10" x14ac:dyDescent="0.25">
      <c r="A21" s="7">
        <v>310</v>
      </c>
      <c r="B21" s="8" t="s">
        <v>253</v>
      </c>
      <c r="C21" s="8" t="s">
        <v>352</v>
      </c>
      <c r="D21" s="8" t="s">
        <v>33</v>
      </c>
      <c r="E21" s="3">
        <f>J6</f>
        <v>23.099999999999998</v>
      </c>
      <c r="F21" s="3">
        <f>J11</f>
        <v>25.200000000000003</v>
      </c>
      <c r="G21" s="3">
        <f>J16</f>
        <v>28.1</v>
      </c>
      <c r="H21" s="3">
        <f>SUM(E21:G21)</f>
        <v>76.400000000000006</v>
      </c>
      <c r="I21" s="4">
        <f>IF(E21=0,"W/D",(RANK(H21,$H$21:$H$52)))</f>
        <v>1</v>
      </c>
      <c r="J21" s="4" t="str">
        <f>IF(I21=1,"GOLD",(IF(I21=2,"SILVER",(IF(I21=3,"BRONZE","")))))</f>
        <v>GOLD</v>
      </c>
    </row>
    <row r="22" spans="1:10" x14ac:dyDescent="0.25">
      <c r="A22" s="7">
        <v>311</v>
      </c>
      <c r="B22" s="8" t="s">
        <v>254</v>
      </c>
      <c r="C22" s="8" t="s">
        <v>345</v>
      </c>
      <c r="D22" s="8" t="s">
        <v>14</v>
      </c>
      <c r="E22" s="3">
        <f>J7</f>
        <v>21.599999999999998</v>
      </c>
      <c r="F22" s="3">
        <f>J12</f>
        <v>23.700000000000003</v>
      </c>
      <c r="G22" s="3">
        <f>J17</f>
        <v>27.6</v>
      </c>
      <c r="H22" s="3">
        <f>SUM(E22:G22)</f>
        <v>72.900000000000006</v>
      </c>
      <c r="I22" s="4">
        <f>IF(E22=0,"W/D",(RANK(H22,$H$21:$H$52)))</f>
        <v>2</v>
      </c>
      <c r="J22" s="4" t="str">
        <f>IF(I22=1,"GOLD",(IF(I22=2,"SILVER",(IF(I22=3,"BRONZE","")))))</f>
        <v>SILVER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413</v>
      </c>
    </row>
    <row r="2" spans="1:10" ht="24" customHeight="1" x14ac:dyDescent="0.3">
      <c r="A2" s="2" t="s">
        <v>417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315</v>
      </c>
      <c r="B6" s="24" t="s">
        <v>255</v>
      </c>
      <c r="C6" s="24" t="s">
        <v>416</v>
      </c>
      <c r="D6" s="24" t="s">
        <v>35</v>
      </c>
      <c r="E6" s="28">
        <v>8.1</v>
      </c>
      <c r="F6" s="28">
        <v>7.9</v>
      </c>
      <c r="G6" s="28">
        <v>8</v>
      </c>
      <c r="H6" s="28"/>
      <c r="I6" s="28"/>
      <c r="J6" s="26">
        <f>E6+F6+G6-H6-I6</f>
        <v>24</v>
      </c>
    </row>
    <row r="7" spans="1:10" x14ac:dyDescent="0.25">
      <c r="A7" s="23">
        <v>316</v>
      </c>
      <c r="B7" s="24" t="s">
        <v>256</v>
      </c>
      <c r="C7" s="24" t="s">
        <v>394</v>
      </c>
      <c r="D7" s="24" t="s">
        <v>24</v>
      </c>
      <c r="E7" s="28">
        <v>8</v>
      </c>
      <c r="F7" s="28">
        <v>8</v>
      </c>
      <c r="G7" s="28">
        <v>8</v>
      </c>
      <c r="H7" s="28"/>
      <c r="I7" s="28"/>
      <c r="J7" s="26">
        <f t="shared" ref="J7:J16" si="0">E7+F7+G7-H7-I7</f>
        <v>24</v>
      </c>
    </row>
    <row r="8" spans="1:10" x14ac:dyDescent="0.25">
      <c r="A8" s="23">
        <v>317</v>
      </c>
      <c r="B8" s="24" t="s">
        <v>257</v>
      </c>
      <c r="C8" s="24" t="s">
        <v>314</v>
      </c>
      <c r="D8" s="24" t="s">
        <v>4</v>
      </c>
      <c r="E8" s="28">
        <v>8.1999999999999993</v>
      </c>
      <c r="F8" s="28">
        <v>8.1</v>
      </c>
      <c r="G8" s="28">
        <v>8.3000000000000007</v>
      </c>
      <c r="H8" s="28"/>
      <c r="I8" s="28"/>
      <c r="J8" s="26">
        <f t="shared" si="0"/>
        <v>24.599999999999998</v>
      </c>
    </row>
    <row r="9" spans="1:10" x14ac:dyDescent="0.25">
      <c r="A9" s="23">
        <v>318</v>
      </c>
      <c r="B9" s="24" t="s">
        <v>258</v>
      </c>
      <c r="C9" s="24" t="s">
        <v>372</v>
      </c>
      <c r="D9" s="24" t="s">
        <v>313</v>
      </c>
      <c r="E9" s="28">
        <v>8.4</v>
      </c>
      <c r="F9" s="28">
        <v>8.3000000000000007</v>
      </c>
      <c r="G9" s="28">
        <v>8.4</v>
      </c>
      <c r="H9" s="28"/>
      <c r="I9" s="28"/>
      <c r="J9" s="26">
        <f t="shared" si="0"/>
        <v>25.1</v>
      </c>
    </row>
    <row r="10" spans="1:10" x14ac:dyDescent="0.25">
      <c r="A10" s="23">
        <v>319</v>
      </c>
      <c r="B10" s="24" t="s">
        <v>259</v>
      </c>
      <c r="C10" s="24" t="s">
        <v>369</v>
      </c>
      <c r="D10" s="24" t="s">
        <v>7</v>
      </c>
      <c r="E10" s="28">
        <v>8</v>
      </c>
      <c r="F10" s="28">
        <v>8.1</v>
      </c>
      <c r="G10" s="28">
        <v>8</v>
      </c>
      <c r="H10" s="28"/>
      <c r="I10" s="28"/>
      <c r="J10" s="26">
        <f t="shared" si="0"/>
        <v>24.1</v>
      </c>
    </row>
    <row r="11" spans="1:10" x14ac:dyDescent="0.25">
      <c r="A11" s="23">
        <v>320</v>
      </c>
      <c r="B11" s="24" t="s">
        <v>260</v>
      </c>
      <c r="C11" s="24" t="s">
        <v>379</v>
      </c>
      <c r="D11" s="24" t="s">
        <v>9</v>
      </c>
      <c r="E11" s="28">
        <v>7.7</v>
      </c>
      <c r="F11" s="28">
        <v>7.7</v>
      </c>
      <c r="G11" s="28">
        <v>7.7</v>
      </c>
      <c r="H11" s="28"/>
      <c r="I11" s="28"/>
      <c r="J11" s="26">
        <f t="shared" si="0"/>
        <v>23.1</v>
      </c>
    </row>
    <row r="12" spans="1:10" x14ac:dyDescent="0.25">
      <c r="A12" s="23">
        <v>321</v>
      </c>
      <c r="B12" s="24" t="s">
        <v>261</v>
      </c>
      <c r="C12" s="24" t="s">
        <v>335</v>
      </c>
      <c r="D12" s="24" t="s">
        <v>11</v>
      </c>
      <c r="E12" s="28">
        <v>7.4</v>
      </c>
      <c r="F12" s="28">
        <v>7.4</v>
      </c>
      <c r="G12" s="28">
        <v>7.5</v>
      </c>
      <c r="H12" s="28"/>
      <c r="I12" s="28"/>
      <c r="J12" s="26">
        <f t="shared" si="0"/>
        <v>22.3</v>
      </c>
    </row>
    <row r="13" spans="1:10" x14ac:dyDescent="0.25">
      <c r="A13" s="23">
        <v>322</v>
      </c>
      <c r="B13" s="24" t="s">
        <v>262</v>
      </c>
      <c r="C13" s="25" t="s">
        <v>345</v>
      </c>
      <c r="D13" s="24" t="s">
        <v>14</v>
      </c>
      <c r="E13" s="28">
        <v>7.4</v>
      </c>
      <c r="F13" s="28">
        <v>7.1</v>
      </c>
      <c r="G13" s="28">
        <v>7.5</v>
      </c>
      <c r="H13" s="28"/>
      <c r="I13" s="28"/>
      <c r="J13" s="26">
        <f t="shared" si="0"/>
        <v>22</v>
      </c>
    </row>
    <row r="14" spans="1:10" x14ac:dyDescent="0.25">
      <c r="A14" s="23">
        <v>323</v>
      </c>
      <c r="B14" s="24" t="s">
        <v>263</v>
      </c>
      <c r="C14" s="24" t="s">
        <v>399</v>
      </c>
      <c r="D14" s="24" t="s">
        <v>16</v>
      </c>
      <c r="E14" s="28">
        <v>8.1999999999999993</v>
      </c>
      <c r="F14" s="28">
        <v>8.3000000000000007</v>
      </c>
      <c r="G14" s="28">
        <v>8.1999999999999993</v>
      </c>
      <c r="H14" s="28"/>
      <c r="I14" s="28"/>
      <c r="J14" s="26">
        <f t="shared" si="0"/>
        <v>24.7</v>
      </c>
    </row>
    <row r="15" spans="1:10" x14ac:dyDescent="0.25">
      <c r="A15" s="23">
        <v>324</v>
      </c>
      <c r="B15" s="24" t="s">
        <v>264</v>
      </c>
      <c r="C15" s="24" t="s">
        <v>320</v>
      </c>
      <c r="D15" s="24" t="s">
        <v>33</v>
      </c>
      <c r="E15" s="28">
        <v>7.7</v>
      </c>
      <c r="F15" s="28">
        <v>7.7</v>
      </c>
      <c r="G15" s="28">
        <v>7.7</v>
      </c>
      <c r="H15" s="28"/>
      <c r="I15" s="28"/>
      <c r="J15" s="26">
        <f t="shared" si="0"/>
        <v>23.1</v>
      </c>
    </row>
    <row r="16" spans="1:10" x14ac:dyDescent="0.25">
      <c r="A16" s="23">
        <v>325</v>
      </c>
      <c r="B16" s="24" t="s">
        <v>265</v>
      </c>
      <c r="C16" s="24" t="s">
        <v>321</v>
      </c>
      <c r="D16" s="24" t="s">
        <v>20</v>
      </c>
      <c r="E16" s="28">
        <v>5</v>
      </c>
      <c r="F16" s="28">
        <v>4.7</v>
      </c>
      <c r="G16" s="28">
        <v>4.8</v>
      </c>
      <c r="H16" s="28"/>
      <c r="I16" s="28"/>
      <c r="J16" s="26">
        <f t="shared" si="0"/>
        <v>14.5</v>
      </c>
    </row>
    <row r="18" spans="1:10" ht="18.75" x14ac:dyDescent="0.3">
      <c r="A18" s="1" t="s">
        <v>431</v>
      </c>
    </row>
    <row r="19" spans="1:10" x14ac:dyDescent="0.25">
      <c r="A19" s="6" t="s">
        <v>331</v>
      </c>
      <c r="B19" s="6" t="s">
        <v>0</v>
      </c>
      <c r="C19" s="6" t="s">
        <v>1</v>
      </c>
      <c r="D19" s="6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315</v>
      </c>
      <c r="B20" s="24" t="s">
        <v>255</v>
      </c>
      <c r="C20" s="24" t="s">
        <v>416</v>
      </c>
      <c r="D20" s="24" t="s">
        <v>35</v>
      </c>
      <c r="E20" s="28">
        <v>8.4</v>
      </c>
      <c r="F20" s="28">
        <v>8.3000000000000007</v>
      </c>
      <c r="G20" s="28">
        <v>8.3000000000000007</v>
      </c>
      <c r="H20" s="28"/>
      <c r="I20" s="28"/>
      <c r="J20" s="26">
        <f>E20+F20+G20-H20-I20</f>
        <v>25.000000000000004</v>
      </c>
    </row>
    <row r="21" spans="1:10" x14ac:dyDescent="0.25">
      <c r="A21" s="23">
        <v>316</v>
      </c>
      <c r="B21" s="24" t="s">
        <v>256</v>
      </c>
      <c r="C21" s="24" t="s">
        <v>394</v>
      </c>
      <c r="D21" s="24" t="s">
        <v>24</v>
      </c>
      <c r="E21" s="28">
        <v>8.4</v>
      </c>
      <c r="F21" s="28">
        <v>8.5</v>
      </c>
      <c r="G21" s="28">
        <v>8.1999999999999993</v>
      </c>
      <c r="H21" s="28"/>
      <c r="I21" s="28"/>
      <c r="J21" s="26">
        <f t="shared" ref="J21:J30" si="1">E21+F21+G21-H21-I21</f>
        <v>25.099999999999998</v>
      </c>
    </row>
    <row r="22" spans="1:10" x14ac:dyDescent="0.25">
      <c r="A22" s="23">
        <v>317</v>
      </c>
      <c r="B22" s="24" t="s">
        <v>257</v>
      </c>
      <c r="C22" s="24" t="s">
        <v>314</v>
      </c>
      <c r="D22" s="24" t="s">
        <v>4</v>
      </c>
      <c r="E22" s="28">
        <v>8.1</v>
      </c>
      <c r="F22" s="28">
        <v>7.9</v>
      </c>
      <c r="G22" s="28">
        <v>8.1</v>
      </c>
      <c r="H22" s="28"/>
      <c r="I22" s="28"/>
      <c r="J22" s="26">
        <f t="shared" si="1"/>
        <v>24.1</v>
      </c>
    </row>
    <row r="23" spans="1:10" x14ac:dyDescent="0.25">
      <c r="A23" s="23">
        <v>318</v>
      </c>
      <c r="B23" s="24" t="s">
        <v>258</v>
      </c>
      <c r="C23" s="24" t="s">
        <v>372</v>
      </c>
      <c r="D23" s="24" t="s">
        <v>313</v>
      </c>
      <c r="E23" s="28">
        <v>8.6999999999999993</v>
      </c>
      <c r="F23" s="28">
        <v>8.6999999999999993</v>
      </c>
      <c r="G23" s="28">
        <v>8.6999999999999993</v>
      </c>
      <c r="H23" s="28"/>
      <c r="I23" s="28"/>
      <c r="J23" s="26">
        <f t="shared" si="1"/>
        <v>26.099999999999998</v>
      </c>
    </row>
    <row r="24" spans="1:10" x14ac:dyDescent="0.25">
      <c r="A24" s="23">
        <v>319</v>
      </c>
      <c r="B24" s="24" t="s">
        <v>259</v>
      </c>
      <c r="C24" s="24" t="s">
        <v>369</v>
      </c>
      <c r="D24" s="24" t="s">
        <v>7</v>
      </c>
      <c r="E24" s="28">
        <v>8.5</v>
      </c>
      <c r="F24" s="28">
        <v>8.6</v>
      </c>
      <c r="G24" s="28">
        <v>8.6</v>
      </c>
      <c r="H24" s="28"/>
      <c r="I24" s="28"/>
      <c r="J24" s="26">
        <f t="shared" si="1"/>
        <v>25.700000000000003</v>
      </c>
    </row>
    <row r="25" spans="1:10" x14ac:dyDescent="0.25">
      <c r="A25" s="23">
        <v>320</v>
      </c>
      <c r="B25" s="24" t="s">
        <v>260</v>
      </c>
      <c r="C25" s="24" t="s">
        <v>379</v>
      </c>
      <c r="D25" s="24" t="s">
        <v>9</v>
      </c>
      <c r="E25" s="28">
        <v>8.6999999999999993</v>
      </c>
      <c r="F25" s="28">
        <v>8.5</v>
      </c>
      <c r="G25" s="28">
        <v>8.6999999999999993</v>
      </c>
      <c r="H25" s="28"/>
      <c r="I25" s="28"/>
      <c r="J25" s="26">
        <f t="shared" si="1"/>
        <v>25.9</v>
      </c>
    </row>
    <row r="26" spans="1:10" x14ac:dyDescent="0.25">
      <c r="A26" s="23">
        <v>321</v>
      </c>
      <c r="B26" s="24" t="s">
        <v>261</v>
      </c>
      <c r="C26" s="24" t="s">
        <v>335</v>
      </c>
      <c r="D26" s="24" t="s">
        <v>11</v>
      </c>
      <c r="E26" s="28">
        <v>8.6999999999999993</v>
      </c>
      <c r="F26" s="28">
        <v>8.6999999999999993</v>
      </c>
      <c r="G26" s="28">
        <v>8.5</v>
      </c>
      <c r="H26" s="28"/>
      <c r="I26" s="28"/>
      <c r="J26" s="26">
        <f t="shared" si="1"/>
        <v>25.9</v>
      </c>
    </row>
    <row r="27" spans="1:10" x14ac:dyDescent="0.25">
      <c r="A27" s="23">
        <v>322</v>
      </c>
      <c r="B27" s="24" t="s">
        <v>262</v>
      </c>
      <c r="C27" s="25" t="s">
        <v>345</v>
      </c>
      <c r="D27" s="24" t="s">
        <v>14</v>
      </c>
      <c r="E27" s="28">
        <v>8.4</v>
      </c>
      <c r="F27" s="28">
        <v>8.3000000000000007</v>
      </c>
      <c r="G27" s="28">
        <v>8.3000000000000007</v>
      </c>
      <c r="H27" s="28"/>
      <c r="I27" s="28"/>
      <c r="J27" s="26">
        <f t="shared" si="1"/>
        <v>25.000000000000004</v>
      </c>
    </row>
    <row r="28" spans="1:10" x14ac:dyDescent="0.25">
      <c r="A28" s="23">
        <v>323</v>
      </c>
      <c r="B28" s="24" t="s">
        <v>263</v>
      </c>
      <c r="C28" s="24" t="s">
        <v>399</v>
      </c>
      <c r="D28" s="24" t="s">
        <v>16</v>
      </c>
      <c r="E28" s="28">
        <v>8.6</v>
      </c>
      <c r="F28" s="28">
        <v>8.6999999999999993</v>
      </c>
      <c r="G28" s="28">
        <v>8.3000000000000007</v>
      </c>
      <c r="H28" s="28"/>
      <c r="I28" s="28"/>
      <c r="J28" s="26">
        <f t="shared" si="1"/>
        <v>25.599999999999998</v>
      </c>
    </row>
    <row r="29" spans="1:10" x14ac:dyDescent="0.25">
      <c r="A29" s="23">
        <v>324</v>
      </c>
      <c r="B29" s="24" t="s">
        <v>264</v>
      </c>
      <c r="C29" s="24" t="s">
        <v>320</v>
      </c>
      <c r="D29" s="24" t="s">
        <v>33</v>
      </c>
      <c r="E29" s="28">
        <v>8.5</v>
      </c>
      <c r="F29" s="28">
        <v>8.4</v>
      </c>
      <c r="G29" s="28">
        <v>8.3000000000000007</v>
      </c>
      <c r="H29" s="28"/>
      <c r="I29" s="28"/>
      <c r="J29" s="26">
        <f t="shared" si="1"/>
        <v>25.2</v>
      </c>
    </row>
    <row r="30" spans="1:10" x14ac:dyDescent="0.25">
      <c r="A30" s="23">
        <v>325</v>
      </c>
      <c r="B30" s="24" t="s">
        <v>265</v>
      </c>
      <c r="C30" s="24" t="s">
        <v>321</v>
      </c>
      <c r="D30" s="24" t="s">
        <v>20</v>
      </c>
      <c r="E30" s="28">
        <v>8.1999999999999993</v>
      </c>
      <c r="F30" s="28">
        <v>8.1999999999999993</v>
      </c>
      <c r="G30" s="28">
        <v>8</v>
      </c>
      <c r="H30" s="28"/>
      <c r="I30" s="28"/>
      <c r="J30" s="26">
        <f t="shared" si="1"/>
        <v>24.4</v>
      </c>
    </row>
    <row r="32" spans="1:10" ht="18.75" x14ac:dyDescent="0.3">
      <c r="A32" s="1" t="s">
        <v>432</v>
      </c>
    </row>
    <row r="33" spans="1:10" x14ac:dyDescent="0.25">
      <c r="A33" s="6" t="s">
        <v>331</v>
      </c>
      <c r="B33" s="6" t="s">
        <v>0</v>
      </c>
      <c r="C33" s="6" t="s">
        <v>1</v>
      </c>
      <c r="D33" s="6" t="s">
        <v>2</v>
      </c>
      <c r="E33" s="5" t="s">
        <v>324</v>
      </c>
      <c r="F33" s="5" t="s">
        <v>325</v>
      </c>
      <c r="G33" s="5" t="s">
        <v>326</v>
      </c>
      <c r="H33" s="5" t="s">
        <v>327</v>
      </c>
      <c r="I33" s="5" t="s">
        <v>330</v>
      </c>
      <c r="J33" s="5" t="s">
        <v>328</v>
      </c>
    </row>
    <row r="34" spans="1:10" x14ac:dyDescent="0.25">
      <c r="A34" s="23">
        <v>315</v>
      </c>
      <c r="B34" s="24" t="s">
        <v>255</v>
      </c>
      <c r="C34" s="24" t="s">
        <v>416</v>
      </c>
      <c r="D34" s="24" t="s">
        <v>35</v>
      </c>
      <c r="E34" s="28">
        <v>9.3000000000000007</v>
      </c>
      <c r="F34" s="28">
        <v>9.1999999999999993</v>
      </c>
      <c r="G34" s="28">
        <v>9.1999999999999993</v>
      </c>
      <c r="H34" s="28"/>
      <c r="I34" s="28"/>
      <c r="J34" s="26">
        <f>E34+F34+G34-H34-I34</f>
        <v>27.7</v>
      </c>
    </row>
    <row r="35" spans="1:10" x14ac:dyDescent="0.25">
      <c r="A35" s="23">
        <v>316</v>
      </c>
      <c r="B35" s="24" t="s">
        <v>256</v>
      </c>
      <c r="C35" s="24" t="s">
        <v>394</v>
      </c>
      <c r="D35" s="24" t="s">
        <v>24</v>
      </c>
      <c r="E35" s="28">
        <v>9.4</v>
      </c>
      <c r="F35" s="28">
        <v>9.4</v>
      </c>
      <c r="G35" s="28">
        <v>9.3000000000000007</v>
      </c>
      <c r="H35" s="28"/>
      <c r="I35" s="28"/>
      <c r="J35" s="26">
        <f t="shared" ref="J35:J44" si="2">E35+F35+G35-H35-I35</f>
        <v>28.1</v>
      </c>
    </row>
    <row r="36" spans="1:10" x14ac:dyDescent="0.25">
      <c r="A36" s="23">
        <v>317</v>
      </c>
      <c r="B36" s="24" t="s">
        <v>257</v>
      </c>
      <c r="C36" s="24" t="s">
        <v>314</v>
      </c>
      <c r="D36" s="24" t="s">
        <v>4</v>
      </c>
      <c r="E36" s="28">
        <v>9.1999999999999993</v>
      </c>
      <c r="F36" s="28">
        <v>9.1999999999999993</v>
      </c>
      <c r="G36" s="28">
        <v>9.1</v>
      </c>
      <c r="H36" s="28"/>
      <c r="I36" s="28"/>
      <c r="J36" s="26">
        <f t="shared" si="2"/>
        <v>27.5</v>
      </c>
    </row>
    <row r="37" spans="1:10" x14ac:dyDescent="0.25">
      <c r="A37" s="23">
        <v>318</v>
      </c>
      <c r="B37" s="24" t="s">
        <v>258</v>
      </c>
      <c r="C37" s="24" t="s">
        <v>372</v>
      </c>
      <c r="D37" s="24" t="s">
        <v>313</v>
      </c>
      <c r="E37" s="28">
        <v>9.3000000000000007</v>
      </c>
      <c r="F37" s="28">
        <v>9.1999999999999993</v>
      </c>
      <c r="G37" s="28">
        <v>9.3000000000000007</v>
      </c>
      <c r="H37" s="28"/>
      <c r="I37" s="28"/>
      <c r="J37" s="26">
        <f t="shared" si="2"/>
        <v>27.8</v>
      </c>
    </row>
    <row r="38" spans="1:10" x14ac:dyDescent="0.25">
      <c r="A38" s="23">
        <v>319</v>
      </c>
      <c r="B38" s="24" t="s">
        <v>259</v>
      </c>
      <c r="C38" s="24" t="s">
        <v>369</v>
      </c>
      <c r="D38" s="24" t="s">
        <v>7</v>
      </c>
      <c r="E38" s="28">
        <v>9.3000000000000007</v>
      </c>
      <c r="F38" s="28">
        <v>9.1</v>
      </c>
      <c r="G38" s="28">
        <v>9.1999999999999993</v>
      </c>
      <c r="H38" s="28"/>
      <c r="I38" s="28"/>
      <c r="J38" s="26">
        <f t="shared" si="2"/>
        <v>27.599999999999998</v>
      </c>
    </row>
    <row r="39" spans="1:10" x14ac:dyDescent="0.25">
      <c r="A39" s="23">
        <v>320</v>
      </c>
      <c r="B39" s="24" t="s">
        <v>260</v>
      </c>
      <c r="C39" s="24" t="s">
        <v>379</v>
      </c>
      <c r="D39" s="24" t="s">
        <v>9</v>
      </c>
      <c r="E39" s="28">
        <v>9.1</v>
      </c>
      <c r="F39" s="28">
        <v>9</v>
      </c>
      <c r="G39" s="28">
        <v>9</v>
      </c>
      <c r="H39" s="28"/>
      <c r="I39" s="28"/>
      <c r="J39" s="26">
        <f t="shared" si="2"/>
        <v>27.1</v>
      </c>
    </row>
    <row r="40" spans="1:10" x14ac:dyDescent="0.25">
      <c r="A40" s="23">
        <v>321</v>
      </c>
      <c r="B40" s="24" t="s">
        <v>261</v>
      </c>
      <c r="C40" s="24" t="s">
        <v>335</v>
      </c>
      <c r="D40" s="24" t="s">
        <v>11</v>
      </c>
      <c r="E40" s="28"/>
      <c r="F40" s="28"/>
      <c r="G40" s="28"/>
      <c r="H40" s="28"/>
      <c r="I40" s="28"/>
      <c r="J40" s="26">
        <f t="shared" si="2"/>
        <v>0</v>
      </c>
    </row>
    <row r="41" spans="1:10" x14ac:dyDescent="0.25">
      <c r="A41" s="23">
        <v>322</v>
      </c>
      <c r="B41" s="24" t="s">
        <v>262</v>
      </c>
      <c r="C41" s="25" t="s">
        <v>345</v>
      </c>
      <c r="D41" s="24" t="s">
        <v>14</v>
      </c>
      <c r="E41" s="28"/>
      <c r="F41" s="28"/>
      <c r="G41" s="28"/>
      <c r="H41" s="28"/>
      <c r="I41" s="28"/>
      <c r="J41" s="26">
        <f t="shared" si="2"/>
        <v>0</v>
      </c>
    </row>
    <row r="42" spans="1:10" x14ac:dyDescent="0.25">
      <c r="A42" s="23">
        <v>323</v>
      </c>
      <c r="B42" s="24" t="s">
        <v>263</v>
      </c>
      <c r="C42" s="24" t="s">
        <v>399</v>
      </c>
      <c r="D42" s="24" t="s">
        <v>16</v>
      </c>
      <c r="E42" s="28">
        <v>9.1999999999999993</v>
      </c>
      <c r="F42" s="28">
        <v>9.3000000000000007</v>
      </c>
      <c r="G42" s="28">
        <v>9.3000000000000007</v>
      </c>
      <c r="H42" s="28"/>
      <c r="I42" s="28"/>
      <c r="J42" s="26">
        <f t="shared" si="2"/>
        <v>27.8</v>
      </c>
    </row>
    <row r="43" spans="1:10" x14ac:dyDescent="0.25">
      <c r="A43" s="23">
        <v>324</v>
      </c>
      <c r="B43" s="24" t="s">
        <v>264</v>
      </c>
      <c r="C43" s="24" t="s">
        <v>320</v>
      </c>
      <c r="D43" s="24" t="s">
        <v>33</v>
      </c>
      <c r="E43" s="28">
        <v>9</v>
      </c>
      <c r="F43" s="28">
        <v>9.1</v>
      </c>
      <c r="G43" s="28">
        <v>8.9</v>
      </c>
      <c r="H43" s="28"/>
      <c r="I43" s="28"/>
      <c r="J43" s="26">
        <f t="shared" si="2"/>
        <v>27</v>
      </c>
    </row>
    <row r="44" spans="1:10" x14ac:dyDescent="0.25">
      <c r="A44" s="23">
        <v>325</v>
      </c>
      <c r="B44" s="24" t="s">
        <v>265</v>
      </c>
      <c r="C44" s="24" t="s">
        <v>321</v>
      </c>
      <c r="D44" s="24" t="s">
        <v>20</v>
      </c>
      <c r="E44" s="28"/>
      <c r="F44" s="28"/>
      <c r="G44" s="28"/>
      <c r="H44" s="28"/>
      <c r="I44" s="28"/>
      <c r="J44" s="26">
        <f t="shared" si="2"/>
        <v>0</v>
      </c>
    </row>
    <row r="46" spans="1:10" ht="18.75" x14ac:dyDescent="0.3">
      <c r="A46" s="1" t="s">
        <v>433</v>
      </c>
    </row>
    <row r="47" spans="1:10" x14ac:dyDescent="0.25">
      <c r="A47" s="6" t="s">
        <v>331</v>
      </c>
      <c r="B47" s="6" t="s">
        <v>0</v>
      </c>
      <c r="C47" s="6" t="s">
        <v>1</v>
      </c>
      <c r="D47" s="6" t="s">
        <v>2</v>
      </c>
      <c r="E47" s="5" t="s">
        <v>434</v>
      </c>
      <c r="F47" s="5" t="s">
        <v>435</v>
      </c>
      <c r="G47" s="5" t="s">
        <v>436</v>
      </c>
      <c r="H47" s="5" t="s">
        <v>437</v>
      </c>
      <c r="I47" s="5" t="s">
        <v>329</v>
      </c>
      <c r="J47" s="5" t="s">
        <v>438</v>
      </c>
    </row>
    <row r="48" spans="1:10" x14ac:dyDescent="0.25">
      <c r="A48" s="7">
        <v>315</v>
      </c>
      <c r="B48" s="8" t="s">
        <v>255</v>
      </c>
      <c r="C48" s="8" t="s">
        <v>416</v>
      </c>
      <c r="D48" s="8" t="s">
        <v>35</v>
      </c>
      <c r="E48" s="3">
        <f>J6</f>
        <v>24</v>
      </c>
      <c r="F48" s="3">
        <f>J20</f>
        <v>25.000000000000004</v>
      </c>
      <c r="G48" s="3">
        <f>J34</f>
        <v>27.7</v>
      </c>
      <c r="H48" s="3">
        <f>SUM(E48:G48)</f>
        <v>76.7</v>
      </c>
      <c r="I48" s="4">
        <f>IF(E48=0,"W/D",(RANK(H48,$H$48:$H$58)))</f>
        <v>5</v>
      </c>
      <c r="J48" s="4" t="str">
        <f>IF(I48=1,"GOLD",(IF(I48=2,"SILVER",(IF(I48=3,"BRONZE","")))))</f>
        <v/>
      </c>
    </row>
    <row r="49" spans="1:10" x14ac:dyDescent="0.25">
      <c r="A49" s="7">
        <v>316</v>
      </c>
      <c r="B49" s="8" t="s">
        <v>256</v>
      </c>
      <c r="C49" s="8" t="s">
        <v>394</v>
      </c>
      <c r="D49" s="8" t="s">
        <v>24</v>
      </c>
      <c r="E49" s="3">
        <f t="shared" ref="E49:E58" si="3">J7</f>
        <v>24</v>
      </c>
      <c r="F49" s="3">
        <f t="shared" ref="F49:F58" si="4">J21</f>
        <v>25.099999999999998</v>
      </c>
      <c r="G49" s="3">
        <f t="shared" ref="G49:G58" si="5">J35</f>
        <v>28.1</v>
      </c>
      <c r="H49" s="3">
        <f t="shared" ref="H49:H58" si="6">SUM(E49:G49)</f>
        <v>77.199999999999989</v>
      </c>
      <c r="I49" s="4">
        <f t="shared" ref="I49:I58" si="7">IF(E49=0,"W/D",(RANK(H49,$H$48:$H$58)))</f>
        <v>4</v>
      </c>
      <c r="J49" s="4" t="str">
        <f t="shared" ref="J49:J58" si="8">IF(I49=1,"GOLD",(IF(I49=2,"SILVER",(IF(I49=3,"BRONZE","")))))</f>
        <v/>
      </c>
    </row>
    <row r="50" spans="1:10" x14ac:dyDescent="0.25">
      <c r="A50" s="7">
        <v>317</v>
      </c>
      <c r="B50" s="8" t="s">
        <v>257</v>
      </c>
      <c r="C50" s="8" t="s">
        <v>314</v>
      </c>
      <c r="D50" s="8" t="s">
        <v>4</v>
      </c>
      <c r="E50" s="3">
        <f t="shared" si="3"/>
        <v>24.599999999999998</v>
      </c>
      <c r="F50" s="3">
        <f t="shared" si="4"/>
        <v>24.1</v>
      </c>
      <c r="G50" s="3">
        <f t="shared" si="5"/>
        <v>27.5</v>
      </c>
      <c r="H50" s="3">
        <f t="shared" si="6"/>
        <v>76.2</v>
      </c>
      <c r="I50" s="4">
        <f t="shared" si="7"/>
        <v>6</v>
      </c>
      <c r="J50" s="4" t="str">
        <f t="shared" si="8"/>
        <v/>
      </c>
    </row>
    <row r="51" spans="1:10" x14ac:dyDescent="0.25">
      <c r="A51" s="7">
        <v>318</v>
      </c>
      <c r="B51" s="8" t="s">
        <v>258</v>
      </c>
      <c r="C51" s="8" t="s">
        <v>372</v>
      </c>
      <c r="D51" s="8" t="s">
        <v>313</v>
      </c>
      <c r="E51" s="3">
        <f t="shared" si="3"/>
        <v>25.1</v>
      </c>
      <c r="F51" s="3">
        <f t="shared" si="4"/>
        <v>26.099999999999998</v>
      </c>
      <c r="G51" s="3">
        <f t="shared" si="5"/>
        <v>27.8</v>
      </c>
      <c r="H51" s="3">
        <f t="shared" si="6"/>
        <v>79</v>
      </c>
      <c r="I51" s="4">
        <f t="shared" si="7"/>
        <v>1</v>
      </c>
      <c r="J51" s="4" t="str">
        <f t="shared" si="8"/>
        <v>GOLD</v>
      </c>
    </row>
    <row r="52" spans="1:10" x14ac:dyDescent="0.25">
      <c r="A52" s="7">
        <v>319</v>
      </c>
      <c r="B52" s="8" t="s">
        <v>259</v>
      </c>
      <c r="C52" s="8" t="s">
        <v>369</v>
      </c>
      <c r="D52" s="8" t="s">
        <v>7</v>
      </c>
      <c r="E52" s="3">
        <f t="shared" si="3"/>
        <v>24.1</v>
      </c>
      <c r="F52" s="3">
        <f t="shared" si="4"/>
        <v>25.700000000000003</v>
      </c>
      <c r="G52" s="3">
        <f t="shared" si="5"/>
        <v>27.599999999999998</v>
      </c>
      <c r="H52" s="3">
        <f t="shared" si="6"/>
        <v>77.400000000000006</v>
      </c>
      <c r="I52" s="4">
        <f t="shared" si="7"/>
        <v>3</v>
      </c>
      <c r="J52" s="4" t="str">
        <f t="shared" si="8"/>
        <v>BRONZE</v>
      </c>
    </row>
    <row r="53" spans="1:10" x14ac:dyDescent="0.25">
      <c r="A53" s="7">
        <v>320</v>
      </c>
      <c r="B53" s="8" t="s">
        <v>260</v>
      </c>
      <c r="C53" s="8" t="s">
        <v>379</v>
      </c>
      <c r="D53" s="8" t="s">
        <v>9</v>
      </c>
      <c r="E53" s="3">
        <f t="shared" si="3"/>
        <v>23.1</v>
      </c>
      <c r="F53" s="3">
        <f t="shared" si="4"/>
        <v>25.9</v>
      </c>
      <c r="G53" s="3">
        <f t="shared" si="5"/>
        <v>27.1</v>
      </c>
      <c r="H53" s="3">
        <f t="shared" si="6"/>
        <v>76.099999999999994</v>
      </c>
      <c r="I53" s="4">
        <f t="shared" si="7"/>
        <v>7</v>
      </c>
      <c r="J53" s="4" t="str">
        <f t="shared" si="8"/>
        <v/>
      </c>
    </row>
    <row r="54" spans="1:10" x14ac:dyDescent="0.25">
      <c r="A54" s="7">
        <v>321</v>
      </c>
      <c r="B54" s="8" t="s">
        <v>261</v>
      </c>
      <c r="C54" s="8" t="s">
        <v>335</v>
      </c>
      <c r="D54" s="8" t="s">
        <v>11</v>
      </c>
      <c r="E54" s="3">
        <f t="shared" si="3"/>
        <v>22.3</v>
      </c>
      <c r="F54" s="3">
        <f t="shared" si="4"/>
        <v>25.9</v>
      </c>
      <c r="G54" s="3">
        <f t="shared" si="5"/>
        <v>0</v>
      </c>
      <c r="H54" s="3">
        <f t="shared" si="6"/>
        <v>48.2</v>
      </c>
      <c r="I54" s="4">
        <f t="shared" si="7"/>
        <v>9</v>
      </c>
      <c r="J54" s="4" t="str">
        <f t="shared" si="8"/>
        <v/>
      </c>
    </row>
    <row r="55" spans="1:10" x14ac:dyDescent="0.25">
      <c r="A55" s="7">
        <v>322</v>
      </c>
      <c r="B55" s="8" t="s">
        <v>262</v>
      </c>
      <c r="C55" s="9" t="s">
        <v>345</v>
      </c>
      <c r="D55" s="8" t="s">
        <v>14</v>
      </c>
      <c r="E55" s="3">
        <f t="shared" si="3"/>
        <v>22</v>
      </c>
      <c r="F55" s="3">
        <f t="shared" si="4"/>
        <v>25.000000000000004</v>
      </c>
      <c r="G55" s="3">
        <f t="shared" si="5"/>
        <v>0</v>
      </c>
      <c r="H55" s="3">
        <f t="shared" si="6"/>
        <v>47</v>
      </c>
      <c r="I55" s="4">
        <f t="shared" si="7"/>
        <v>10</v>
      </c>
      <c r="J55" s="4" t="str">
        <f t="shared" si="8"/>
        <v/>
      </c>
    </row>
    <row r="56" spans="1:10" x14ac:dyDescent="0.25">
      <c r="A56" s="7">
        <v>323</v>
      </c>
      <c r="B56" s="8" t="s">
        <v>263</v>
      </c>
      <c r="C56" s="8" t="s">
        <v>399</v>
      </c>
      <c r="D56" s="8" t="s">
        <v>16</v>
      </c>
      <c r="E56" s="3">
        <f t="shared" si="3"/>
        <v>24.7</v>
      </c>
      <c r="F56" s="3">
        <f t="shared" si="4"/>
        <v>25.599999999999998</v>
      </c>
      <c r="G56" s="3">
        <f t="shared" si="5"/>
        <v>27.8</v>
      </c>
      <c r="H56" s="3">
        <f t="shared" si="6"/>
        <v>78.099999999999994</v>
      </c>
      <c r="I56" s="4">
        <f t="shared" si="7"/>
        <v>2</v>
      </c>
      <c r="J56" s="4" t="str">
        <f t="shared" si="8"/>
        <v>SILVER</v>
      </c>
    </row>
    <row r="57" spans="1:10" x14ac:dyDescent="0.25">
      <c r="A57" s="7">
        <v>324</v>
      </c>
      <c r="B57" s="8" t="s">
        <v>264</v>
      </c>
      <c r="C57" s="8" t="s">
        <v>320</v>
      </c>
      <c r="D57" s="8" t="s">
        <v>33</v>
      </c>
      <c r="E57" s="3">
        <f t="shared" si="3"/>
        <v>23.1</v>
      </c>
      <c r="F57" s="3">
        <f t="shared" si="4"/>
        <v>25.2</v>
      </c>
      <c r="G57" s="3">
        <f t="shared" si="5"/>
        <v>27</v>
      </c>
      <c r="H57" s="3">
        <f t="shared" si="6"/>
        <v>75.3</v>
      </c>
      <c r="I57" s="4">
        <f t="shared" si="7"/>
        <v>8</v>
      </c>
      <c r="J57" s="4" t="str">
        <f t="shared" si="8"/>
        <v/>
      </c>
    </row>
    <row r="58" spans="1:10" x14ac:dyDescent="0.25">
      <c r="A58" s="7">
        <v>325</v>
      </c>
      <c r="B58" s="8" t="s">
        <v>265</v>
      </c>
      <c r="C58" s="8" t="s">
        <v>321</v>
      </c>
      <c r="D58" s="8" t="s">
        <v>20</v>
      </c>
      <c r="E58" s="3">
        <f t="shared" si="3"/>
        <v>14.5</v>
      </c>
      <c r="F58" s="3">
        <f t="shared" si="4"/>
        <v>24.4</v>
      </c>
      <c r="G58" s="3">
        <f t="shared" si="5"/>
        <v>0</v>
      </c>
      <c r="H58" s="3">
        <f t="shared" si="6"/>
        <v>38.9</v>
      </c>
      <c r="I58" s="4">
        <f t="shared" si="7"/>
        <v>11</v>
      </c>
      <c r="J58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413</v>
      </c>
    </row>
    <row r="2" spans="1:10" ht="24" customHeight="1" x14ac:dyDescent="0.3">
      <c r="A2" s="2" t="s">
        <v>418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330</v>
      </c>
      <c r="B6" s="24" t="s">
        <v>266</v>
      </c>
      <c r="C6" s="24" t="s">
        <v>419</v>
      </c>
      <c r="D6" s="24" t="s">
        <v>11</v>
      </c>
      <c r="E6" s="28">
        <v>4.4000000000000004</v>
      </c>
      <c r="F6" s="28">
        <v>4.2</v>
      </c>
      <c r="G6" s="28">
        <v>4.5</v>
      </c>
      <c r="H6" s="28"/>
      <c r="I6" s="28"/>
      <c r="J6" s="26">
        <f>E6+F6+G6-H6-I6</f>
        <v>13.100000000000001</v>
      </c>
    </row>
    <row r="7" spans="1:10" x14ac:dyDescent="0.25">
      <c r="A7" s="23">
        <v>331</v>
      </c>
      <c r="B7" s="24" t="s">
        <v>267</v>
      </c>
      <c r="C7" s="24" t="s">
        <v>336</v>
      </c>
      <c r="D7" s="24" t="s">
        <v>14</v>
      </c>
      <c r="E7" s="28">
        <v>7.6</v>
      </c>
      <c r="F7" s="28">
        <v>7.7</v>
      </c>
      <c r="G7" s="28">
        <v>7.6</v>
      </c>
      <c r="H7" s="28"/>
      <c r="I7" s="28"/>
      <c r="J7" s="26">
        <f t="shared" ref="J7:J11" si="0">E7+F7+G7-H7-I7</f>
        <v>22.9</v>
      </c>
    </row>
    <row r="8" spans="1:10" x14ac:dyDescent="0.25">
      <c r="A8" s="23">
        <v>332</v>
      </c>
      <c r="B8" s="24" t="s">
        <v>268</v>
      </c>
      <c r="C8" s="24" t="s">
        <v>399</v>
      </c>
      <c r="D8" s="24" t="s">
        <v>16</v>
      </c>
      <c r="E8" s="28">
        <v>8</v>
      </c>
      <c r="F8" s="28">
        <v>7.8</v>
      </c>
      <c r="G8" s="28">
        <v>7.8</v>
      </c>
      <c r="H8" s="28"/>
      <c r="I8" s="28"/>
      <c r="J8" s="26">
        <f t="shared" si="0"/>
        <v>23.6</v>
      </c>
    </row>
    <row r="9" spans="1:10" x14ac:dyDescent="0.25">
      <c r="A9" s="23">
        <v>333</v>
      </c>
      <c r="B9" s="24" t="s">
        <v>269</v>
      </c>
      <c r="C9" s="24" t="s">
        <v>352</v>
      </c>
      <c r="D9" s="24" t="s">
        <v>33</v>
      </c>
      <c r="E9" s="28">
        <v>8.6</v>
      </c>
      <c r="F9" s="28">
        <v>8.5</v>
      </c>
      <c r="G9" s="28">
        <v>8.5</v>
      </c>
      <c r="H9" s="28"/>
      <c r="I9" s="28"/>
      <c r="J9" s="26">
        <f t="shared" si="0"/>
        <v>25.6</v>
      </c>
    </row>
    <row r="10" spans="1:10" x14ac:dyDescent="0.25">
      <c r="A10" s="23">
        <v>334</v>
      </c>
      <c r="B10" s="24" t="s">
        <v>270</v>
      </c>
      <c r="C10" s="24" t="s">
        <v>420</v>
      </c>
      <c r="D10" s="24" t="s">
        <v>24</v>
      </c>
      <c r="E10" s="28">
        <v>8</v>
      </c>
      <c r="F10" s="28">
        <v>8.1999999999999993</v>
      </c>
      <c r="G10" s="28">
        <v>8.1</v>
      </c>
      <c r="H10" s="28"/>
      <c r="I10" s="28"/>
      <c r="J10" s="26">
        <f t="shared" si="0"/>
        <v>24.299999999999997</v>
      </c>
    </row>
    <row r="11" spans="1:10" x14ac:dyDescent="0.25">
      <c r="A11" s="23">
        <v>335</v>
      </c>
      <c r="B11" s="24" t="s">
        <v>271</v>
      </c>
      <c r="C11" s="24" t="s">
        <v>421</v>
      </c>
      <c r="D11" s="24" t="s">
        <v>27</v>
      </c>
      <c r="E11" s="28">
        <v>8.1999999999999993</v>
      </c>
      <c r="F11" s="28">
        <v>8.1999999999999993</v>
      </c>
      <c r="G11" s="28">
        <v>8.4</v>
      </c>
      <c r="H11" s="28"/>
      <c r="I11" s="28"/>
      <c r="J11" s="26">
        <f t="shared" si="0"/>
        <v>24.799999999999997</v>
      </c>
    </row>
    <row r="13" spans="1:10" ht="18.75" x14ac:dyDescent="0.3">
      <c r="A13" s="1" t="s">
        <v>431</v>
      </c>
    </row>
    <row r="14" spans="1:10" x14ac:dyDescent="0.25">
      <c r="A14" s="6" t="s">
        <v>331</v>
      </c>
      <c r="B14" s="6" t="s">
        <v>0</v>
      </c>
      <c r="C14" s="6" t="s">
        <v>1</v>
      </c>
      <c r="D14" s="6" t="s">
        <v>2</v>
      </c>
      <c r="E14" s="5" t="s">
        <v>324</v>
      </c>
      <c r="F14" s="5" t="s">
        <v>325</v>
      </c>
      <c r="G14" s="5" t="s">
        <v>326</v>
      </c>
      <c r="H14" s="5" t="s">
        <v>327</v>
      </c>
      <c r="I14" s="5" t="s">
        <v>330</v>
      </c>
      <c r="J14" s="5" t="s">
        <v>328</v>
      </c>
    </row>
    <row r="15" spans="1:10" x14ac:dyDescent="0.25">
      <c r="A15" s="23">
        <v>330</v>
      </c>
      <c r="B15" s="24" t="s">
        <v>266</v>
      </c>
      <c r="C15" s="24" t="s">
        <v>419</v>
      </c>
      <c r="D15" s="24" t="s">
        <v>11</v>
      </c>
      <c r="E15" s="28">
        <v>8.4</v>
      </c>
      <c r="F15" s="28">
        <v>8.3000000000000007</v>
      </c>
      <c r="G15" s="28">
        <v>8.3000000000000007</v>
      </c>
      <c r="H15" s="28"/>
      <c r="I15" s="28"/>
      <c r="J15" s="26">
        <f>E15+F15+G15-H15-I15</f>
        <v>25.000000000000004</v>
      </c>
    </row>
    <row r="16" spans="1:10" x14ac:dyDescent="0.25">
      <c r="A16" s="23">
        <v>331</v>
      </c>
      <c r="B16" s="24" t="s">
        <v>267</v>
      </c>
      <c r="C16" s="24" t="s">
        <v>336</v>
      </c>
      <c r="D16" s="24" t="s">
        <v>14</v>
      </c>
      <c r="E16" s="28">
        <v>8.5</v>
      </c>
      <c r="F16" s="28">
        <v>8.6999999999999993</v>
      </c>
      <c r="G16" s="28">
        <v>8.5</v>
      </c>
      <c r="H16" s="28"/>
      <c r="I16" s="28"/>
      <c r="J16" s="26">
        <f t="shared" ref="J16:J20" si="1">E16+F16+G16-H16-I16</f>
        <v>25.7</v>
      </c>
    </row>
    <row r="17" spans="1:10" x14ac:dyDescent="0.25">
      <c r="A17" s="23">
        <v>332</v>
      </c>
      <c r="B17" s="24" t="s">
        <v>268</v>
      </c>
      <c r="C17" s="24" t="s">
        <v>399</v>
      </c>
      <c r="D17" s="24" t="s">
        <v>16</v>
      </c>
      <c r="E17" s="28">
        <v>8.6999999999999993</v>
      </c>
      <c r="F17" s="28">
        <v>8.5</v>
      </c>
      <c r="G17" s="28">
        <v>8.6999999999999993</v>
      </c>
      <c r="H17" s="28"/>
      <c r="I17" s="28"/>
      <c r="J17" s="26">
        <f t="shared" si="1"/>
        <v>25.9</v>
      </c>
    </row>
    <row r="18" spans="1:10" x14ac:dyDescent="0.25">
      <c r="A18" s="23">
        <v>333</v>
      </c>
      <c r="B18" s="24" t="s">
        <v>269</v>
      </c>
      <c r="C18" s="24" t="s">
        <v>352</v>
      </c>
      <c r="D18" s="24" t="s">
        <v>33</v>
      </c>
      <c r="E18" s="28">
        <v>8.6</v>
      </c>
      <c r="F18" s="28">
        <v>8.4</v>
      </c>
      <c r="G18" s="28">
        <v>8.5</v>
      </c>
      <c r="H18" s="28"/>
      <c r="I18" s="28"/>
      <c r="J18" s="26">
        <f t="shared" si="1"/>
        <v>25.5</v>
      </c>
    </row>
    <row r="19" spans="1:10" x14ac:dyDescent="0.25">
      <c r="A19" s="23">
        <v>334</v>
      </c>
      <c r="B19" s="24" t="s">
        <v>270</v>
      </c>
      <c r="C19" s="24" t="s">
        <v>420</v>
      </c>
      <c r="D19" s="24" t="s">
        <v>24</v>
      </c>
      <c r="E19" s="28">
        <v>8.4</v>
      </c>
      <c r="F19" s="28">
        <v>8.3000000000000007</v>
      </c>
      <c r="G19" s="28">
        <v>8.4</v>
      </c>
      <c r="H19" s="28"/>
      <c r="I19" s="28"/>
      <c r="J19" s="26">
        <f t="shared" si="1"/>
        <v>25.1</v>
      </c>
    </row>
    <row r="20" spans="1:10" x14ac:dyDescent="0.25">
      <c r="A20" s="23">
        <v>335</v>
      </c>
      <c r="B20" s="24" t="s">
        <v>271</v>
      </c>
      <c r="C20" s="24" t="s">
        <v>421</v>
      </c>
      <c r="D20" s="24" t="s">
        <v>27</v>
      </c>
      <c r="E20" s="28">
        <v>8.6</v>
      </c>
      <c r="F20" s="28">
        <v>8.4</v>
      </c>
      <c r="G20" s="28">
        <v>8.6</v>
      </c>
      <c r="H20" s="28"/>
      <c r="I20" s="28"/>
      <c r="J20" s="26">
        <f t="shared" si="1"/>
        <v>25.6</v>
      </c>
    </row>
    <row r="22" spans="1:10" ht="18.75" x14ac:dyDescent="0.3">
      <c r="A22" s="1" t="s">
        <v>432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324</v>
      </c>
      <c r="F23" s="5" t="s">
        <v>325</v>
      </c>
      <c r="G23" s="5" t="s">
        <v>326</v>
      </c>
      <c r="H23" s="5" t="s">
        <v>327</v>
      </c>
      <c r="I23" s="5" t="s">
        <v>330</v>
      </c>
      <c r="J23" s="5" t="s">
        <v>328</v>
      </c>
    </row>
    <row r="24" spans="1:10" x14ac:dyDescent="0.25">
      <c r="A24" s="23">
        <v>330</v>
      </c>
      <c r="B24" s="24" t="s">
        <v>266</v>
      </c>
      <c r="C24" s="24" t="s">
        <v>419</v>
      </c>
      <c r="D24" s="24" t="s">
        <v>11</v>
      </c>
      <c r="E24" s="28">
        <v>9.1999999999999993</v>
      </c>
      <c r="F24" s="28">
        <v>9.3000000000000007</v>
      </c>
      <c r="G24" s="28">
        <v>9.1</v>
      </c>
      <c r="H24" s="28"/>
      <c r="I24" s="28"/>
      <c r="J24" s="26">
        <f>E24+F24+G24-H24-I24</f>
        <v>27.6</v>
      </c>
    </row>
    <row r="25" spans="1:10" x14ac:dyDescent="0.25">
      <c r="A25" s="23">
        <v>331</v>
      </c>
      <c r="B25" s="24" t="s">
        <v>267</v>
      </c>
      <c r="C25" s="24" t="s">
        <v>336</v>
      </c>
      <c r="D25" s="24" t="s">
        <v>14</v>
      </c>
      <c r="E25" s="28">
        <v>9.1999999999999993</v>
      </c>
      <c r="F25" s="28">
        <v>9.1</v>
      </c>
      <c r="G25" s="28">
        <v>9.1</v>
      </c>
      <c r="H25" s="28"/>
      <c r="I25" s="28"/>
      <c r="J25" s="26">
        <f t="shared" ref="J25:J29" si="2">E25+F25+G25-H25-I25</f>
        <v>27.4</v>
      </c>
    </row>
    <row r="26" spans="1:10" x14ac:dyDescent="0.25">
      <c r="A26" s="23">
        <v>332</v>
      </c>
      <c r="B26" s="24" t="s">
        <v>268</v>
      </c>
      <c r="C26" s="24" t="s">
        <v>399</v>
      </c>
      <c r="D26" s="24" t="s">
        <v>16</v>
      </c>
      <c r="E26" s="28">
        <v>9.1999999999999993</v>
      </c>
      <c r="F26" s="28">
        <v>9.1999999999999993</v>
      </c>
      <c r="G26" s="28">
        <v>9.1999999999999993</v>
      </c>
      <c r="H26" s="28"/>
      <c r="I26" s="28"/>
      <c r="J26" s="26">
        <f t="shared" si="2"/>
        <v>27.599999999999998</v>
      </c>
    </row>
    <row r="27" spans="1:10" x14ac:dyDescent="0.25">
      <c r="A27" s="23">
        <v>333</v>
      </c>
      <c r="B27" s="24" t="s">
        <v>269</v>
      </c>
      <c r="C27" s="24" t="s">
        <v>352</v>
      </c>
      <c r="D27" s="24" t="s">
        <v>33</v>
      </c>
      <c r="E27" s="28">
        <v>9.5</v>
      </c>
      <c r="F27" s="28">
        <v>9.4</v>
      </c>
      <c r="G27" s="28">
        <v>9.4</v>
      </c>
      <c r="H27" s="28"/>
      <c r="I27" s="28"/>
      <c r="J27" s="26">
        <f t="shared" si="2"/>
        <v>28.299999999999997</v>
      </c>
    </row>
    <row r="28" spans="1:10" x14ac:dyDescent="0.25">
      <c r="A28" s="23">
        <v>334</v>
      </c>
      <c r="B28" s="24" t="s">
        <v>270</v>
      </c>
      <c r="C28" s="24" t="s">
        <v>420</v>
      </c>
      <c r="D28" s="24" t="s">
        <v>24</v>
      </c>
      <c r="E28" s="28">
        <v>9.1999999999999993</v>
      </c>
      <c r="F28" s="28">
        <v>9.1999999999999993</v>
      </c>
      <c r="G28" s="28">
        <v>9.1999999999999993</v>
      </c>
      <c r="H28" s="28"/>
      <c r="I28" s="28"/>
      <c r="J28" s="26">
        <f t="shared" si="2"/>
        <v>27.599999999999998</v>
      </c>
    </row>
    <row r="29" spans="1:10" x14ac:dyDescent="0.25">
      <c r="A29" s="23">
        <v>335</v>
      </c>
      <c r="B29" s="24" t="s">
        <v>271</v>
      </c>
      <c r="C29" s="24" t="s">
        <v>421</v>
      </c>
      <c r="D29" s="24" t="s">
        <v>27</v>
      </c>
      <c r="E29" s="28">
        <v>9.3000000000000007</v>
      </c>
      <c r="F29" s="28">
        <v>9.1999999999999993</v>
      </c>
      <c r="G29" s="28">
        <v>9.3000000000000007</v>
      </c>
      <c r="H29" s="28"/>
      <c r="I29" s="28"/>
      <c r="J29" s="26">
        <f t="shared" si="2"/>
        <v>27.8</v>
      </c>
    </row>
    <row r="31" spans="1:10" ht="18.75" x14ac:dyDescent="0.3">
      <c r="A31" s="1" t="s">
        <v>433</v>
      </c>
    </row>
    <row r="32" spans="1:10" x14ac:dyDescent="0.25">
      <c r="A32" s="6" t="s">
        <v>331</v>
      </c>
      <c r="B32" s="6" t="s">
        <v>0</v>
      </c>
      <c r="C32" s="6" t="s">
        <v>1</v>
      </c>
      <c r="D32" s="6" t="s">
        <v>2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329</v>
      </c>
      <c r="J32" s="5" t="s">
        <v>438</v>
      </c>
    </row>
    <row r="33" spans="1:10" x14ac:dyDescent="0.25">
      <c r="A33" s="7">
        <v>330</v>
      </c>
      <c r="B33" s="8" t="s">
        <v>266</v>
      </c>
      <c r="C33" s="8" t="s">
        <v>419</v>
      </c>
      <c r="D33" s="8" t="s">
        <v>11</v>
      </c>
      <c r="E33" s="3">
        <f>J6</f>
        <v>13.100000000000001</v>
      </c>
      <c r="F33" s="3">
        <f>J15</f>
        <v>25.000000000000004</v>
      </c>
      <c r="G33" s="3">
        <f>J24</f>
        <v>27.6</v>
      </c>
      <c r="H33" s="3">
        <f>SUM(E33:G33)</f>
        <v>65.700000000000017</v>
      </c>
      <c r="I33" s="4">
        <f>IF(E33=0,"W/D",(RANK(H33,$H$33:$H$38)))</f>
        <v>6</v>
      </c>
      <c r="J33" s="4" t="str">
        <f>IF(I33=1,"GOLD",(IF(I33=2,"SILVER",(IF(I33=3,"BRONZE","")))))</f>
        <v/>
      </c>
    </row>
    <row r="34" spans="1:10" x14ac:dyDescent="0.25">
      <c r="A34" s="7">
        <v>331</v>
      </c>
      <c r="B34" s="8" t="s">
        <v>267</v>
      </c>
      <c r="C34" s="8" t="s">
        <v>336</v>
      </c>
      <c r="D34" s="8" t="s">
        <v>14</v>
      </c>
      <c r="E34" s="3">
        <f t="shared" ref="E34:E38" si="3">J7</f>
        <v>22.9</v>
      </c>
      <c r="F34" s="3">
        <f t="shared" ref="F34:F38" si="4">J16</f>
        <v>25.7</v>
      </c>
      <c r="G34" s="3">
        <f t="shared" ref="G34:G38" si="5">J25</f>
        <v>27.4</v>
      </c>
      <c r="H34" s="3">
        <f t="shared" ref="H34:H38" si="6">SUM(E34:G34)</f>
        <v>76</v>
      </c>
      <c r="I34" s="4">
        <f t="shared" ref="I34:I38" si="7">IF(E34=0,"W/D",(RANK(H34,$H$33:$H$38)))</f>
        <v>5</v>
      </c>
      <c r="J34" s="4" t="str">
        <f t="shared" ref="J34:J38" si="8">IF(I34=1,"GOLD",(IF(I34=2,"SILVER",(IF(I34=3,"BRONZE","")))))</f>
        <v/>
      </c>
    </row>
    <row r="35" spans="1:10" x14ac:dyDescent="0.25">
      <c r="A35" s="7">
        <v>332</v>
      </c>
      <c r="B35" s="8" t="s">
        <v>268</v>
      </c>
      <c r="C35" s="8" t="s">
        <v>399</v>
      </c>
      <c r="D35" s="8" t="s">
        <v>16</v>
      </c>
      <c r="E35" s="3">
        <f t="shared" si="3"/>
        <v>23.6</v>
      </c>
      <c r="F35" s="3">
        <f t="shared" si="4"/>
        <v>25.9</v>
      </c>
      <c r="G35" s="3">
        <f t="shared" si="5"/>
        <v>27.599999999999998</v>
      </c>
      <c r="H35" s="3">
        <f t="shared" si="6"/>
        <v>77.099999999999994</v>
      </c>
      <c r="I35" s="4">
        <f t="shared" si="7"/>
        <v>3</v>
      </c>
      <c r="J35" s="4" t="str">
        <f t="shared" si="8"/>
        <v>BRONZE</v>
      </c>
    </row>
    <row r="36" spans="1:10" x14ac:dyDescent="0.25">
      <c r="A36" s="7">
        <v>333</v>
      </c>
      <c r="B36" s="8" t="s">
        <v>269</v>
      </c>
      <c r="C36" s="8" t="s">
        <v>352</v>
      </c>
      <c r="D36" s="8" t="s">
        <v>33</v>
      </c>
      <c r="E36" s="3">
        <f t="shared" si="3"/>
        <v>25.6</v>
      </c>
      <c r="F36" s="3">
        <f t="shared" si="4"/>
        <v>25.5</v>
      </c>
      <c r="G36" s="3">
        <f t="shared" si="5"/>
        <v>28.299999999999997</v>
      </c>
      <c r="H36" s="3">
        <f t="shared" si="6"/>
        <v>79.400000000000006</v>
      </c>
      <c r="I36" s="4">
        <f t="shared" si="7"/>
        <v>1</v>
      </c>
      <c r="J36" s="4" t="str">
        <f t="shared" si="8"/>
        <v>GOLD</v>
      </c>
    </row>
    <row r="37" spans="1:10" x14ac:dyDescent="0.25">
      <c r="A37" s="7">
        <v>334</v>
      </c>
      <c r="B37" s="8" t="s">
        <v>270</v>
      </c>
      <c r="C37" s="8" t="s">
        <v>420</v>
      </c>
      <c r="D37" s="8" t="s">
        <v>24</v>
      </c>
      <c r="E37" s="3">
        <f t="shared" si="3"/>
        <v>24.299999999999997</v>
      </c>
      <c r="F37" s="3">
        <f t="shared" si="4"/>
        <v>25.1</v>
      </c>
      <c r="G37" s="3">
        <f t="shared" si="5"/>
        <v>27.599999999999998</v>
      </c>
      <c r="H37" s="3">
        <f t="shared" si="6"/>
        <v>77</v>
      </c>
      <c r="I37" s="4">
        <f t="shared" si="7"/>
        <v>4</v>
      </c>
      <c r="J37" s="4" t="str">
        <f t="shared" si="8"/>
        <v/>
      </c>
    </row>
    <row r="38" spans="1:10" x14ac:dyDescent="0.25">
      <c r="A38" s="7">
        <v>335</v>
      </c>
      <c r="B38" s="8" t="s">
        <v>271</v>
      </c>
      <c r="C38" s="8" t="s">
        <v>421</v>
      </c>
      <c r="D38" s="8" t="s">
        <v>27</v>
      </c>
      <c r="E38" s="3">
        <f t="shared" si="3"/>
        <v>24.799999999999997</v>
      </c>
      <c r="F38" s="3">
        <f t="shared" si="4"/>
        <v>25.6</v>
      </c>
      <c r="G38" s="3">
        <f t="shared" si="5"/>
        <v>27.8</v>
      </c>
      <c r="H38" s="3">
        <f t="shared" si="6"/>
        <v>78.2</v>
      </c>
      <c r="I38" s="4">
        <f t="shared" si="7"/>
        <v>2</v>
      </c>
      <c r="J38" s="4" t="str">
        <f t="shared" si="8"/>
        <v>SILVER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311</v>
      </c>
    </row>
    <row r="2" spans="1:10" ht="24" customHeight="1" x14ac:dyDescent="0.3">
      <c r="A2" s="2" t="s">
        <v>332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5" t="s">
        <v>331</v>
      </c>
      <c r="B5" s="5" t="s">
        <v>0</v>
      </c>
      <c r="C5" s="5" t="s">
        <v>1</v>
      </c>
      <c r="D5" s="5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15</v>
      </c>
      <c r="B6" s="24" t="s">
        <v>28</v>
      </c>
      <c r="C6" s="24" t="s">
        <v>334</v>
      </c>
      <c r="D6" s="24" t="s">
        <v>7</v>
      </c>
      <c r="E6" s="28">
        <v>8.3000000000000007</v>
      </c>
      <c r="F6" s="28">
        <v>8.5</v>
      </c>
      <c r="G6" s="28">
        <v>8.3000000000000007</v>
      </c>
      <c r="H6" s="28"/>
      <c r="I6" s="28"/>
      <c r="J6" s="26">
        <f>E6+F6+G6-H6-I6</f>
        <v>25.1</v>
      </c>
    </row>
    <row r="7" spans="1:10" x14ac:dyDescent="0.25">
      <c r="A7" s="23">
        <v>16</v>
      </c>
      <c r="B7" s="24" t="s">
        <v>29</v>
      </c>
      <c r="C7" s="24" t="s">
        <v>335</v>
      </c>
      <c r="D7" s="24" t="s">
        <v>11</v>
      </c>
      <c r="E7" s="28">
        <v>7</v>
      </c>
      <c r="F7" s="28">
        <v>7.3</v>
      </c>
      <c r="G7" s="28">
        <v>7.3</v>
      </c>
      <c r="H7" s="28"/>
      <c r="I7" s="28"/>
      <c r="J7" s="26">
        <f t="shared" ref="J7:J14" si="0">E7+F7+G7-H7-I7</f>
        <v>21.6</v>
      </c>
    </row>
    <row r="8" spans="1:10" x14ac:dyDescent="0.25">
      <c r="A8" s="23">
        <v>17</v>
      </c>
      <c r="B8" s="24" t="s">
        <v>30</v>
      </c>
      <c r="C8" s="24" t="s">
        <v>336</v>
      </c>
      <c r="D8" s="24" t="s">
        <v>14</v>
      </c>
      <c r="E8" s="28">
        <v>8.5</v>
      </c>
      <c r="F8" s="28">
        <v>8.5</v>
      </c>
      <c r="G8" s="28">
        <v>8.4</v>
      </c>
      <c r="H8" s="28"/>
      <c r="I8" s="28"/>
      <c r="J8" s="26">
        <f t="shared" si="0"/>
        <v>25.4</v>
      </c>
    </row>
    <row r="9" spans="1:10" x14ac:dyDescent="0.25">
      <c r="A9" s="23">
        <v>18</v>
      </c>
      <c r="B9" s="24" t="s">
        <v>31</v>
      </c>
      <c r="C9" s="25" t="s">
        <v>337</v>
      </c>
      <c r="D9" s="24" t="s">
        <v>16</v>
      </c>
      <c r="E9" s="28">
        <v>8</v>
      </c>
      <c r="F9" s="28">
        <v>8.1</v>
      </c>
      <c r="G9" s="28">
        <v>8.1</v>
      </c>
      <c r="H9" s="28"/>
      <c r="I9" s="28"/>
      <c r="J9" s="26">
        <f t="shared" si="0"/>
        <v>24.200000000000003</v>
      </c>
    </row>
    <row r="10" spans="1:10" x14ac:dyDescent="0.25">
      <c r="A10" s="23">
        <v>19</v>
      </c>
      <c r="B10" s="24" t="s">
        <v>32</v>
      </c>
      <c r="C10" s="24" t="s">
        <v>338</v>
      </c>
      <c r="D10" s="24" t="s">
        <v>33</v>
      </c>
      <c r="E10" s="28">
        <v>7.9</v>
      </c>
      <c r="F10" s="28">
        <v>7.8</v>
      </c>
      <c r="G10" s="28">
        <v>8.1</v>
      </c>
      <c r="H10" s="28"/>
      <c r="I10" s="28"/>
      <c r="J10" s="26">
        <f t="shared" si="0"/>
        <v>23.799999999999997</v>
      </c>
    </row>
    <row r="11" spans="1:10" x14ac:dyDescent="0.25">
      <c r="A11" s="23">
        <v>20</v>
      </c>
      <c r="B11" s="24" t="s">
        <v>34</v>
      </c>
      <c r="C11" s="24" t="s">
        <v>339</v>
      </c>
      <c r="D11" s="24" t="s">
        <v>35</v>
      </c>
      <c r="E11" s="28">
        <v>8.8000000000000007</v>
      </c>
      <c r="F11" s="28">
        <v>8.5</v>
      </c>
      <c r="G11" s="28">
        <v>8.6</v>
      </c>
      <c r="H11" s="28"/>
      <c r="I11" s="28"/>
      <c r="J11" s="26">
        <f t="shared" si="0"/>
        <v>25.9</v>
      </c>
    </row>
    <row r="12" spans="1:10" x14ac:dyDescent="0.25">
      <c r="A12" s="23">
        <v>21</v>
      </c>
      <c r="B12" s="24" t="s">
        <v>36</v>
      </c>
      <c r="C12" s="24" t="s">
        <v>323</v>
      </c>
      <c r="D12" s="24" t="s">
        <v>24</v>
      </c>
      <c r="E12" s="28">
        <v>9</v>
      </c>
      <c r="F12" s="28">
        <v>8.6999999999999993</v>
      </c>
      <c r="G12" s="28">
        <v>8.8000000000000007</v>
      </c>
      <c r="H12" s="28"/>
      <c r="I12" s="28"/>
      <c r="J12" s="26">
        <f t="shared" si="0"/>
        <v>26.5</v>
      </c>
    </row>
    <row r="13" spans="1:10" x14ac:dyDescent="0.25">
      <c r="A13" s="23">
        <v>22</v>
      </c>
      <c r="B13" s="24" t="s">
        <v>37</v>
      </c>
      <c r="C13" s="24" t="s">
        <v>340</v>
      </c>
      <c r="D13" s="24" t="s">
        <v>27</v>
      </c>
      <c r="E13" s="28">
        <v>8</v>
      </c>
      <c r="F13" s="28">
        <v>7.8</v>
      </c>
      <c r="G13" s="28">
        <v>8</v>
      </c>
      <c r="H13" s="28"/>
      <c r="I13" s="28"/>
      <c r="J13" s="26">
        <f t="shared" si="0"/>
        <v>23.8</v>
      </c>
    </row>
    <row r="14" spans="1:10" x14ac:dyDescent="0.25">
      <c r="A14" s="23">
        <v>23</v>
      </c>
      <c r="B14" s="24" t="s">
        <v>38</v>
      </c>
      <c r="C14" s="24" t="s">
        <v>341</v>
      </c>
      <c r="D14" s="24" t="s">
        <v>313</v>
      </c>
      <c r="E14" s="28">
        <v>6.7</v>
      </c>
      <c r="F14" s="28">
        <v>6.6</v>
      </c>
      <c r="G14" s="28">
        <v>6.7</v>
      </c>
      <c r="H14" s="28"/>
      <c r="I14" s="28">
        <v>0.4</v>
      </c>
      <c r="J14" s="26">
        <f t="shared" si="0"/>
        <v>19.600000000000001</v>
      </c>
    </row>
    <row r="16" spans="1:10" ht="18.75" x14ac:dyDescent="0.3">
      <c r="A16" s="1" t="s">
        <v>431</v>
      </c>
    </row>
    <row r="17" spans="1:10" x14ac:dyDescent="0.25">
      <c r="A17" s="5" t="s">
        <v>331</v>
      </c>
      <c r="B17" s="5" t="s">
        <v>0</v>
      </c>
      <c r="C17" s="5" t="s">
        <v>1</v>
      </c>
      <c r="D17" s="5" t="s">
        <v>2</v>
      </c>
      <c r="E17" s="5" t="s">
        <v>324</v>
      </c>
      <c r="F17" s="5" t="s">
        <v>325</v>
      </c>
      <c r="G17" s="5" t="s">
        <v>326</v>
      </c>
      <c r="H17" s="5" t="s">
        <v>327</v>
      </c>
      <c r="I17" s="5" t="s">
        <v>330</v>
      </c>
      <c r="J17" s="5" t="s">
        <v>328</v>
      </c>
    </row>
    <row r="18" spans="1:10" x14ac:dyDescent="0.25">
      <c r="A18" s="23">
        <v>15</v>
      </c>
      <c r="B18" s="24" t="s">
        <v>28</v>
      </c>
      <c r="C18" s="24" t="s">
        <v>334</v>
      </c>
      <c r="D18" s="24" t="s">
        <v>7</v>
      </c>
      <c r="E18" s="28">
        <v>8.1999999999999993</v>
      </c>
      <c r="F18" s="28">
        <v>8.1999999999999993</v>
      </c>
      <c r="G18" s="28">
        <v>8.4</v>
      </c>
      <c r="H18" s="28"/>
      <c r="I18" s="28"/>
      <c r="J18" s="26">
        <f>E18+F18+G18-H18-I18</f>
        <v>24.799999999999997</v>
      </c>
    </row>
    <row r="19" spans="1:10" x14ac:dyDescent="0.25">
      <c r="A19" s="23">
        <v>16</v>
      </c>
      <c r="B19" s="24" t="s">
        <v>29</v>
      </c>
      <c r="C19" s="24" t="s">
        <v>335</v>
      </c>
      <c r="D19" s="24" t="s">
        <v>11</v>
      </c>
      <c r="E19" s="28">
        <v>7.2</v>
      </c>
      <c r="F19" s="28">
        <v>7.5</v>
      </c>
      <c r="G19" s="28">
        <v>7.2</v>
      </c>
      <c r="H19" s="28"/>
      <c r="I19" s="28"/>
      <c r="J19" s="26">
        <f t="shared" ref="J19:J26" si="1">E19+F19+G19-H19-I19</f>
        <v>21.9</v>
      </c>
    </row>
    <row r="20" spans="1:10" x14ac:dyDescent="0.25">
      <c r="A20" s="23">
        <v>17</v>
      </c>
      <c r="B20" s="24" t="s">
        <v>30</v>
      </c>
      <c r="C20" s="24" t="s">
        <v>336</v>
      </c>
      <c r="D20" s="24" t="s">
        <v>14</v>
      </c>
      <c r="E20" s="28">
        <v>8.4</v>
      </c>
      <c r="F20" s="28">
        <v>8.4</v>
      </c>
      <c r="G20" s="28">
        <v>8.4</v>
      </c>
      <c r="H20" s="28"/>
      <c r="I20" s="28"/>
      <c r="J20" s="26">
        <f t="shared" si="1"/>
        <v>25.200000000000003</v>
      </c>
    </row>
    <row r="21" spans="1:10" x14ac:dyDescent="0.25">
      <c r="A21" s="23">
        <v>18</v>
      </c>
      <c r="B21" s="24" t="s">
        <v>31</v>
      </c>
      <c r="C21" s="25" t="s">
        <v>337</v>
      </c>
      <c r="D21" s="24" t="s">
        <v>16</v>
      </c>
      <c r="E21" s="28">
        <v>7.8</v>
      </c>
      <c r="F21" s="28">
        <v>7.9</v>
      </c>
      <c r="G21" s="28">
        <v>8</v>
      </c>
      <c r="H21" s="28"/>
      <c r="I21" s="28"/>
      <c r="J21" s="26">
        <f t="shared" si="1"/>
        <v>23.7</v>
      </c>
    </row>
    <row r="22" spans="1:10" x14ac:dyDescent="0.25">
      <c r="A22" s="23">
        <v>19</v>
      </c>
      <c r="B22" s="24" t="s">
        <v>32</v>
      </c>
      <c r="C22" s="24" t="s">
        <v>338</v>
      </c>
      <c r="D22" s="24" t="s">
        <v>33</v>
      </c>
      <c r="E22" s="28">
        <v>7.5</v>
      </c>
      <c r="F22" s="28">
        <v>7.8</v>
      </c>
      <c r="G22" s="28">
        <v>7.6</v>
      </c>
      <c r="H22" s="28"/>
      <c r="I22" s="28"/>
      <c r="J22" s="26">
        <f t="shared" si="1"/>
        <v>22.9</v>
      </c>
    </row>
    <row r="23" spans="1:10" x14ac:dyDescent="0.25">
      <c r="A23" s="23">
        <v>20</v>
      </c>
      <c r="B23" s="24" t="s">
        <v>34</v>
      </c>
      <c r="C23" s="24" t="s">
        <v>339</v>
      </c>
      <c r="D23" s="24" t="s">
        <v>35</v>
      </c>
      <c r="E23" s="28">
        <v>8.5</v>
      </c>
      <c r="F23" s="28">
        <v>8.6</v>
      </c>
      <c r="G23" s="28">
        <v>8.6</v>
      </c>
      <c r="H23" s="28"/>
      <c r="I23" s="28"/>
      <c r="J23" s="26">
        <f t="shared" si="1"/>
        <v>25.700000000000003</v>
      </c>
    </row>
    <row r="24" spans="1:10" x14ac:dyDescent="0.25">
      <c r="A24" s="23">
        <v>21</v>
      </c>
      <c r="B24" s="24" t="s">
        <v>36</v>
      </c>
      <c r="C24" s="24" t="s">
        <v>323</v>
      </c>
      <c r="D24" s="24" t="s">
        <v>24</v>
      </c>
      <c r="E24" s="28">
        <v>8.9</v>
      </c>
      <c r="F24" s="28">
        <v>8.6999999999999993</v>
      </c>
      <c r="G24" s="28">
        <v>8.8000000000000007</v>
      </c>
      <c r="H24" s="28"/>
      <c r="I24" s="28"/>
      <c r="J24" s="26">
        <f t="shared" si="1"/>
        <v>26.400000000000002</v>
      </c>
    </row>
    <row r="25" spans="1:10" x14ac:dyDescent="0.25">
      <c r="A25" s="23">
        <v>22</v>
      </c>
      <c r="B25" s="24" t="s">
        <v>37</v>
      </c>
      <c r="C25" s="24" t="s">
        <v>340</v>
      </c>
      <c r="D25" s="24" t="s">
        <v>27</v>
      </c>
      <c r="E25" s="28">
        <v>8.3000000000000007</v>
      </c>
      <c r="F25" s="28">
        <v>8.1</v>
      </c>
      <c r="G25" s="28">
        <v>8.4</v>
      </c>
      <c r="H25" s="28"/>
      <c r="I25" s="28"/>
      <c r="J25" s="26">
        <f t="shared" si="1"/>
        <v>24.799999999999997</v>
      </c>
    </row>
    <row r="26" spans="1:10" x14ac:dyDescent="0.25">
      <c r="A26" s="23">
        <v>23</v>
      </c>
      <c r="B26" s="24" t="s">
        <v>38</v>
      </c>
      <c r="C26" s="24" t="s">
        <v>341</v>
      </c>
      <c r="D26" s="24" t="s">
        <v>313</v>
      </c>
      <c r="E26" s="28">
        <v>8</v>
      </c>
      <c r="F26" s="28">
        <v>7.9</v>
      </c>
      <c r="G26" s="28">
        <v>8</v>
      </c>
      <c r="H26" s="28"/>
      <c r="I26" s="28"/>
      <c r="J26" s="26">
        <f t="shared" si="1"/>
        <v>23.9</v>
      </c>
    </row>
    <row r="28" spans="1:10" ht="18.75" x14ac:dyDescent="0.3">
      <c r="A28" s="1" t="s">
        <v>432</v>
      </c>
    </row>
    <row r="29" spans="1:10" x14ac:dyDescent="0.25">
      <c r="A29" s="5" t="s">
        <v>331</v>
      </c>
      <c r="B29" s="5" t="s">
        <v>0</v>
      </c>
      <c r="C29" s="5" t="s">
        <v>1</v>
      </c>
      <c r="D29" s="5" t="s">
        <v>2</v>
      </c>
      <c r="E29" s="5" t="s">
        <v>324</v>
      </c>
      <c r="F29" s="5" t="s">
        <v>325</v>
      </c>
      <c r="G29" s="5" t="s">
        <v>326</v>
      </c>
      <c r="H29" s="5" t="s">
        <v>327</v>
      </c>
      <c r="I29" s="5" t="s">
        <v>330</v>
      </c>
      <c r="J29" s="5" t="s">
        <v>328</v>
      </c>
    </row>
    <row r="30" spans="1:10" x14ac:dyDescent="0.25">
      <c r="A30" s="23">
        <v>15</v>
      </c>
      <c r="B30" s="24" t="s">
        <v>28</v>
      </c>
      <c r="C30" s="24" t="s">
        <v>334</v>
      </c>
      <c r="D30" s="24" t="s">
        <v>7</v>
      </c>
      <c r="E30" s="28">
        <v>9.1999999999999993</v>
      </c>
      <c r="F30" s="28">
        <v>9.1999999999999993</v>
      </c>
      <c r="G30" s="28">
        <v>9.3000000000000007</v>
      </c>
      <c r="H30" s="28"/>
      <c r="I30" s="28"/>
      <c r="J30" s="26">
        <f>E30+F30+G30-H30-I30</f>
        <v>27.7</v>
      </c>
    </row>
    <row r="31" spans="1:10" x14ac:dyDescent="0.25">
      <c r="A31" s="23">
        <v>16</v>
      </c>
      <c r="B31" s="24" t="s">
        <v>29</v>
      </c>
      <c r="C31" s="24" t="s">
        <v>335</v>
      </c>
      <c r="D31" s="24" t="s">
        <v>11</v>
      </c>
      <c r="E31" s="28">
        <v>8.6999999999999993</v>
      </c>
      <c r="F31" s="28">
        <v>8.6999999999999993</v>
      </c>
      <c r="G31" s="28">
        <v>8.4</v>
      </c>
      <c r="H31" s="28"/>
      <c r="I31" s="28"/>
      <c r="J31" s="26">
        <f t="shared" ref="J31:J38" si="2">E31+F31+G31-H31-I31</f>
        <v>25.799999999999997</v>
      </c>
    </row>
    <row r="32" spans="1:10" x14ac:dyDescent="0.25">
      <c r="A32" s="23">
        <v>17</v>
      </c>
      <c r="B32" s="24" t="s">
        <v>30</v>
      </c>
      <c r="C32" s="24" t="s">
        <v>336</v>
      </c>
      <c r="D32" s="24" t="s">
        <v>14</v>
      </c>
      <c r="E32" s="28">
        <v>9</v>
      </c>
      <c r="F32" s="28">
        <v>9.1</v>
      </c>
      <c r="G32" s="28">
        <v>8.8000000000000007</v>
      </c>
      <c r="H32" s="28"/>
      <c r="I32" s="28"/>
      <c r="J32" s="26">
        <f t="shared" si="2"/>
        <v>26.900000000000002</v>
      </c>
    </row>
    <row r="33" spans="1:10" x14ac:dyDescent="0.25">
      <c r="A33" s="23">
        <v>18</v>
      </c>
      <c r="B33" s="24" t="s">
        <v>31</v>
      </c>
      <c r="C33" s="25" t="s">
        <v>337</v>
      </c>
      <c r="D33" s="24" t="s">
        <v>16</v>
      </c>
      <c r="E33" s="28">
        <v>9.3000000000000007</v>
      </c>
      <c r="F33" s="28">
        <v>9.3000000000000007</v>
      </c>
      <c r="G33" s="28">
        <v>9.4</v>
      </c>
      <c r="H33" s="28"/>
      <c r="I33" s="28"/>
      <c r="J33" s="26">
        <f t="shared" si="2"/>
        <v>28</v>
      </c>
    </row>
    <row r="34" spans="1:10" x14ac:dyDescent="0.25">
      <c r="A34" s="23">
        <v>19</v>
      </c>
      <c r="B34" s="24" t="s">
        <v>32</v>
      </c>
      <c r="C34" s="24" t="s">
        <v>338</v>
      </c>
      <c r="D34" s="24" t="s">
        <v>33</v>
      </c>
      <c r="E34" s="28">
        <v>8.8000000000000007</v>
      </c>
      <c r="F34" s="28">
        <v>8.6</v>
      </c>
      <c r="G34" s="28">
        <v>8.8000000000000007</v>
      </c>
      <c r="H34" s="28"/>
      <c r="I34" s="28"/>
      <c r="J34" s="26">
        <f t="shared" si="2"/>
        <v>26.2</v>
      </c>
    </row>
    <row r="35" spans="1:10" x14ac:dyDescent="0.25">
      <c r="A35" s="23">
        <v>20</v>
      </c>
      <c r="B35" s="24" t="s">
        <v>34</v>
      </c>
      <c r="C35" s="24" t="s">
        <v>339</v>
      </c>
      <c r="D35" s="24" t="s">
        <v>35</v>
      </c>
      <c r="E35" s="28">
        <v>9.3000000000000007</v>
      </c>
      <c r="F35" s="28">
        <v>9.3000000000000007</v>
      </c>
      <c r="G35" s="28">
        <v>9.1999999999999993</v>
      </c>
      <c r="H35" s="28"/>
      <c r="I35" s="28"/>
      <c r="J35" s="26">
        <f t="shared" si="2"/>
        <v>27.8</v>
      </c>
    </row>
    <row r="36" spans="1:10" x14ac:dyDescent="0.25">
      <c r="A36" s="23">
        <v>21</v>
      </c>
      <c r="B36" s="24" t="s">
        <v>36</v>
      </c>
      <c r="C36" s="24" t="s">
        <v>323</v>
      </c>
      <c r="D36" s="24" t="s">
        <v>24</v>
      </c>
      <c r="E36" s="28">
        <v>9.4</v>
      </c>
      <c r="F36" s="28">
        <v>9.4</v>
      </c>
      <c r="G36" s="28">
        <v>9.4</v>
      </c>
      <c r="H36" s="28"/>
      <c r="I36" s="28"/>
      <c r="J36" s="26">
        <f t="shared" si="2"/>
        <v>28.200000000000003</v>
      </c>
    </row>
    <row r="37" spans="1:10" x14ac:dyDescent="0.25">
      <c r="A37" s="23">
        <v>22</v>
      </c>
      <c r="B37" s="24" t="s">
        <v>37</v>
      </c>
      <c r="C37" s="24" t="s">
        <v>340</v>
      </c>
      <c r="D37" s="24" t="s">
        <v>27</v>
      </c>
      <c r="E37" s="28">
        <v>9.1</v>
      </c>
      <c r="F37" s="28">
        <v>9.1</v>
      </c>
      <c r="G37" s="28">
        <v>9</v>
      </c>
      <c r="H37" s="28"/>
      <c r="I37" s="28"/>
      <c r="J37" s="26">
        <f t="shared" si="2"/>
        <v>27.2</v>
      </c>
    </row>
    <row r="38" spans="1:10" x14ac:dyDescent="0.25">
      <c r="A38" s="23">
        <v>23</v>
      </c>
      <c r="B38" s="24" t="s">
        <v>38</v>
      </c>
      <c r="C38" s="24" t="s">
        <v>341</v>
      </c>
      <c r="D38" s="24" t="s">
        <v>313</v>
      </c>
      <c r="E38" s="28">
        <v>9.3000000000000007</v>
      </c>
      <c r="F38" s="28">
        <v>9.3000000000000007</v>
      </c>
      <c r="G38" s="28">
        <v>9.4</v>
      </c>
      <c r="H38" s="28"/>
      <c r="I38" s="28"/>
      <c r="J38" s="26">
        <f t="shared" si="2"/>
        <v>28</v>
      </c>
    </row>
    <row r="40" spans="1:10" ht="18.75" x14ac:dyDescent="0.3">
      <c r="A40" s="1" t="s">
        <v>433</v>
      </c>
    </row>
    <row r="41" spans="1:10" x14ac:dyDescent="0.25">
      <c r="A41" s="5" t="s">
        <v>331</v>
      </c>
      <c r="B41" s="5" t="s">
        <v>0</v>
      </c>
      <c r="C41" s="5" t="s">
        <v>1</v>
      </c>
      <c r="D41" s="5" t="s">
        <v>2</v>
      </c>
      <c r="E41" s="5" t="s">
        <v>434</v>
      </c>
      <c r="F41" s="5" t="s">
        <v>435</v>
      </c>
      <c r="G41" s="5" t="s">
        <v>436</v>
      </c>
      <c r="H41" s="5" t="s">
        <v>437</v>
      </c>
      <c r="I41" s="5" t="s">
        <v>329</v>
      </c>
      <c r="J41" s="5" t="s">
        <v>438</v>
      </c>
    </row>
    <row r="42" spans="1:10" x14ac:dyDescent="0.25">
      <c r="A42" s="7">
        <v>15</v>
      </c>
      <c r="B42" s="8" t="s">
        <v>28</v>
      </c>
      <c r="C42" s="8" t="s">
        <v>334</v>
      </c>
      <c r="D42" s="8" t="s">
        <v>7</v>
      </c>
      <c r="E42" s="3">
        <f>J6</f>
        <v>25.1</v>
      </c>
      <c r="F42" s="3">
        <f>J18</f>
        <v>24.799999999999997</v>
      </c>
      <c r="G42" s="3">
        <f>J30</f>
        <v>27.7</v>
      </c>
      <c r="H42" s="3">
        <f>SUM(E42:G42)</f>
        <v>77.599999999999994</v>
      </c>
      <c r="I42" s="4">
        <f>IF(E42=0,"W/D",(RANK(H42,$H$42:$H$50)))</f>
        <v>3</v>
      </c>
      <c r="J42" s="4" t="str">
        <f>IF(I42=1,"GOLD",(IF(I42=2,"SILVER",(IF(I42=3,"BRONZE","")))))</f>
        <v>BRONZE</v>
      </c>
    </row>
    <row r="43" spans="1:10" x14ac:dyDescent="0.25">
      <c r="A43" s="7">
        <v>16</v>
      </c>
      <c r="B43" s="8" t="s">
        <v>29</v>
      </c>
      <c r="C43" s="8" t="s">
        <v>335</v>
      </c>
      <c r="D43" s="8" t="s">
        <v>11</v>
      </c>
      <c r="E43" s="3">
        <f t="shared" ref="E43:E50" si="3">J7</f>
        <v>21.6</v>
      </c>
      <c r="F43" s="3">
        <f t="shared" ref="F43:F50" si="4">J19</f>
        <v>21.9</v>
      </c>
      <c r="G43" s="3">
        <f t="shared" ref="G43:G50" si="5">J31</f>
        <v>25.799999999999997</v>
      </c>
      <c r="H43" s="3">
        <f t="shared" ref="H43:H50" si="6">SUM(E43:G43)</f>
        <v>69.3</v>
      </c>
      <c r="I43" s="4">
        <f t="shared" ref="I43:I50" si="7">IF(E43=0,"W/D",(RANK(H43,$H$42:$H$50)))</f>
        <v>9</v>
      </c>
      <c r="J43" s="4" t="str">
        <f t="shared" ref="J43:J50" si="8">IF(I43=1,"GOLD",(IF(I43=2,"SILVER",(IF(I43=3,"BRONZE","")))))</f>
        <v/>
      </c>
    </row>
    <row r="44" spans="1:10" x14ac:dyDescent="0.25">
      <c r="A44" s="7">
        <v>17</v>
      </c>
      <c r="B44" s="8" t="s">
        <v>30</v>
      </c>
      <c r="C44" s="8" t="s">
        <v>336</v>
      </c>
      <c r="D44" s="8" t="s">
        <v>14</v>
      </c>
      <c r="E44" s="3">
        <f t="shared" si="3"/>
        <v>25.4</v>
      </c>
      <c r="F44" s="3">
        <f t="shared" si="4"/>
        <v>25.200000000000003</v>
      </c>
      <c r="G44" s="3">
        <f t="shared" si="5"/>
        <v>26.900000000000002</v>
      </c>
      <c r="H44" s="3">
        <f t="shared" si="6"/>
        <v>77.5</v>
      </c>
      <c r="I44" s="4">
        <f t="shared" si="7"/>
        <v>4</v>
      </c>
      <c r="J44" s="4" t="str">
        <f t="shared" si="8"/>
        <v/>
      </c>
    </row>
    <row r="45" spans="1:10" x14ac:dyDescent="0.25">
      <c r="A45" s="7">
        <v>18</v>
      </c>
      <c r="B45" s="8" t="s">
        <v>31</v>
      </c>
      <c r="C45" s="9" t="s">
        <v>337</v>
      </c>
      <c r="D45" s="8" t="s">
        <v>16</v>
      </c>
      <c r="E45" s="3">
        <f t="shared" si="3"/>
        <v>24.200000000000003</v>
      </c>
      <c r="F45" s="3">
        <f t="shared" si="4"/>
        <v>23.7</v>
      </c>
      <c r="G45" s="3">
        <f t="shared" si="5"/>
        <v>28</v>
      </c>
      <c r="H45" s="3">
        <f t="shared" si="6"/>
        <v>75.900000000000006</v>
      </c>
      <c r="I45" s="4">
        <f t="shared" si="7"/>
        <v>5</v>
      </c>
      <c r="J45" s="4" t="str">
        <f t="shared" si="8"/>
        <v/>
      </c>
    </row>
    <row r="46" spans="1:10" x14ac:dyDescent="0.25">
      <c r="A46" s="7">
        <v>19</v>
      </c>
      <c r="B46" s="8" t="s">
        <v>32</v>
      </c>
      <c r="C46" s="8" t="s">
        <v>338</v>
      </c>
      <c r="D46" s="8" t="s">
        <v>33</v>
      </c>
      <c r="E46" s="3">
        <f t="shared" si="3"/>
        <v>23.799999999999997</v>
      </c>
      <c r="F46" s="3">
        <f t="shared" si="4"/>
        <v>22.9</v>
      </c>
      <c r="G46" s="3">
        <f t="shared" si="5"/>
        <v>26.2</v>
      </c>
      <c r="H46" s="3">
        <f t="shared" si="6"/>
        <v>72.899999999999991</v>
      </c>
      <c r="I46" s="4">
        <f t="shared" si="7"/>
        <v>7</v>
      </c>
      <c r="J46" s="4" t="str">
        <f t="shared" si="8"/>
        <v/>
      </c>
    </row>
    <row r="47" spans="1:10" x14ac:dyDescent="0.25">
      <c r="A47" s="7">
        <v>20</v>
      </c>
      <c r="B47" s="8" t="s">
        <v>34</v>
      </c>
      <c r="C47" s="8" t="s">
        <v>339</v>
      </c>
      <c r="D47" s="8" t="s">
        <v>35</v>
      </c>
      <c r="E47" s="3">
        <f t="shared" si="3"/>
        <v>25.9</v>
      </c>
      <c r="F47" s="3">
        <f t="shared" si="4"/>
        <v>25.700000000000003</v>
      </c>
      <c r="G47" s="3">
        <f t="shared" si="5"/>
        <v>27.8</v>
      </c>
      <c r="H47" s="3">
        <f t="shared" si="6"/>
        <v>79.400000000000006</v>
      </c>
      <c r="I47" s="4">
        <f t="shared" si="7"/>
        <v>2</v>
      </c>
      <c r="J47" s="4" t="str">
        <f t="shared" si="8"/>
        <v>SILVER</v>
      </c>
    </row>
    <row r="48" spans="1:10" x14ac:dyDescent="0.25">
      <c r="A48" s="7">
        <v>21</v>
      </c>
      <c r="B48" s="8" t="s">
        <v>36</v>
      </c>
      <c r="C48" s="8" t="s">
        <v>323</v>
      </c>
      <c r="D48" s="8" t="s">
        <v>24</v>
      </c>
      <c r="E48" s="3">
        <f t="shared" si="3"/>
        <v>26.5</v>
      </c>
      <c r="F48" s="3">
        <f t="shared" si="4"/>
        <v>26.400000000000002</v>
      </c>
      <c r="G48" s="3">
        <f t="shared" si="5"/>
        <v>28.200000000000003</v>
      </c>
      <c r="H48" s="3">
        <f t="shared" si="6"/>
        <v>81.100000000000009</v>
      </c>
      <c r="I48" s="4">
        <f t="shared" si="7"/>
        <v>1</v>
      </c>
      <c r="J48" s="4" t="str">
        <f t="shared" si="8"/>
        <v>GOLD</v>
      </c>
    </row>
    <row r="49" spans="1:10" x14ac:dyDescent="0.25">
      <c r="A49" s="7">
        <v>22</v>
      </c>
      <c r="B49" s="8" t="s">
        <v>37</v>
      </c>
      <c r="C49" s="8" t="s">
        <v>340</v>
      </c>
      <c r="D49" s="8" t="s">
        <v>27</v>
      </c>
      <c r="E49" s="3">
        <f t="shared" si="3"/>
        <v>23.8</v>
      </c>
      <c r="F49" s="3">
        <f t="shared" si="4"/>
        <v>24.799999999999997</v>
      </c>
      <c r="G49" s="3">
        <f t="shared" si="5"/>
        <v>27.2</v>
      </c>
      <c r="H49" s="3">
        <f t="shared" si="6"/>
        <v>75.8</v>
      </c>
      <c r="I49" s="4">
        <f t="shared" si="7"/>
        <v>6</v>
      </c>
      <c r="J49" s="4" t="str">
        <f t="shared" si="8"/>
        <v/>
      </c>
    </row>
    <row r="50" spans="1:10" x14ac:dyDescent="0.25">
      <c r="A50" s="7">
        <v>23</v>
      </c>
      <c r="B50" s="8" t="s">
        <v>38</v>
      </c>
      <c r="C50" s="8" t="s">
        <v>341</v>
      </c>
      <c r="D50" s="8" t="s">
        <v>313</v>
      </c>
      <c r="E50" s="3">
        <f t="shared" si="3"/>
        <v>19.600000000000001</v>
      </c>
      <c r="F50" s="3">
        <f t="shared" si="4"/>
        <v>23.9</v>
      </c>
      <c r="G50" s="3">
        <f t="shared" si="5"/>
        <v>28</v>
      </c>
      <c r="H50" s="3">
        <f t="shared" si="6"/>
        <v>71.5</v>
      </c>
      <c r="I50" s="4">
        <f t="shared" si="7"/>
        <v>8</v>
      </c>
      <c r="J50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413</v>
      </c>
    </row>
    <row r="2" spans="1:10" ht="24" customHeight="1" x14ac:dyDescent="0.3">
      <c r="A2" s="2" t="s">
        <v>423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340</v>
      </c>
      <c r="B6" s="24" t="s">
        <v>272</v>
      </c>
      <c r="C6" s="24" t="s">
        <v>323</v>
      </c>
      <c r="D6" s="24" t="s">
        <v>24</v>
      </c>
      <c r="E6" s="28">
        <v>8.1999999999999993</v>
      </c>
      <c r="F6" s="28">
        <v>8.1999999999999993</v>
      </c>
      <c r="G6" s="28">
        <v>8.1999999999999993</v>
      </c>
      <c r="H6" s="28"/>
      <c r="I6" s="28"/>
      <c r="J6" s="26">
        <f>E6+F6+G6-H6-I6</f>
        <v>24.599999999999998</v>
      </c>
    </row>
    <row r="7" spans="1:10" x14ac:dyDescent="0.25">
      <c r="A7" s="23">
        <v>341</v>
      </c>
      <c r="B7" s="24" t="s">
        <v>273</v>
      </c>
      <c r="C7" s="24" t="s">
        <v>383</v>
      </c>
      <c r="D7" s="24" t="s">
        <v>4</v>
      </c>
      <c r="E7" s="28">
        <v>5</v>
      </c>
      <c r="F7" s="28">
        <v>4.7</v>
      </c>
      <c r="G7" s="28">
        <v>4.9000000000000004</v>
      </c>
      <c r="H7" s="28"/>
      <c r="I7" s="28"/>
      <c r="J7" s="26">
        <f t="shared" ref="J7:J15" si="0">E7+F7+G7-H7-I7</f>
        <v>14.6</v>
      </c>
    </row>
    <row r="8" spans="1:10" x14ac:dyDescent="0.25">
      <c r="A8" s="23">
        <v>342</v>
      </c>
      <c r="B8" s="24" t="s">
        <v>274</v>
      </c>
      <c r="C8" s="24" t="s">
        <v>372</v>
      </c>
      <c r="D8" s="24" t="s">
        <v>313</v>
      </c>
      <c r="E8" s="28">
        <v>8.6</v>
      </c>
      <c r="F8" s="28">
        <v>8.5</v>
      </c>
      <c r="G8" s="28">
        <v>8.6999999999999993</v>
      </c>
      <c r="H8" s="28"/>
      <c r="I8" s="28"/>
      <c r="J8" s="26">
        <f t="shared" si="0"/>
        <v>25.8</v>
      </c>
    </row>
    <row r="9" spans="1:10" x14ac:dyDescent="0.25">
      <c r="A9" s="23">
        <v>343</v>
      </c>
      <c r="B9" s="24" t="s">
        <v>275</v>
      </c>
      <c r="C9" s="24" t="s">
        <v>390</v>
      </c>
      <c r="D9" s="24" t="s">
        <v>7</v>
      </c>
      <c r="E9" s="28">
        <v>8.5</v>
      </c>
      <c r="F9" s="28">
        <v>8.5</v>
      </c>
      <c r="G9" s="28">
        <v>8.5</v>
      </c>
      <c r="H9" s="28"/>
      <c r="I9" s="28"/>
      <c r="J9" s="26">
        <f t="shared" si="0"/>
        <v>25.5</v>
      </c>
    </row>
    <row r="10" spans="1:10" x14ac:dyDescent="0.25">
      <c r="A10" s="23">
        <v>344</v>
      </c>
      <c r="B10" s="24" t="s">
        <v>276</v>
      </c>
      <c r="C10" s="24" t="s">
        <v>379</v>
      </c>
      <c r="D10" s="24" t="s">
        <v>9</v>
      </c>
      <c r="E10" s="28">
        <v>8.6</v>
      </c>
      <c r="F10" s="28">
        <v>8.3000000000000007</v>
      </c>
      <c r="G10" s="28">
        <v>8.6</v>
      </c>
      <c r="H10" s="28"/>
      <c r="I10" s="28"/>
      <c r="J10" s="26">
        <f t="shared" si="0"/>
        <v>25.5</v>
      </c>
    </row>
    <row r="11" spans="1:10" x14ac:dyDescent="0.25">
      <c r="A11" s="23">
        <v>345</v>
      </c>
      <c r="B11" s="24" t="s">
        <v>277</v>
      </c>
      <c r="C11" s="24" t="s">
        <v>397</v>
      </c>
      <c r="D11" s="24" t="s">
        <v>11</v>
      </c>
      <c r="E11" s="28">
        <v>8.5</v>
      </c>
      <c r="F11" s="28">
        <v>8.5</v>
      </c>
      <c r="G11" s="28">
        <v>8.6</v>
      </c>
      <c r="H11" s="28"/>
      <c r="I11" s="28"/>
      <c r="J11" s="26">
        <f t="shared" si="0"/>
        <v>25.6</v>
      </c>
    </row>
    <row r="12" spans="1:10" x14ac:dyDescent="0.25">
      <c r="A12" s="23">
        <v>346</v>
      </c>
      <c r="B12" s="24" t="s">
        <v>278</v>
      </c>
      <c r="C12" s="24" t="s">
        <v>422</v>
      </c>
      <c r="D12" s="24" t="s">
        <v>16</v>
      </c>
      <c r="E12" s="28">
        <v>8.6999999999999993</v>
      </c>
      <c r="F12" s="28">
        <v>8.6</v>
      </c>
      <c r="G12" s="28">
        <v>8.6999999999999993</v>
      </c>
      <c r="H12" s="28"/>
      <c r="I12" s="28"/>
      <c r="J12" s="26">
        <f t="shared" si="0"/>
        <v>25.999999999999996</v>
      </c>
    </row>
    <row r="13" spans="1:10" x14ac:dyDescent="0.25">
      <c r="A13" s="23">
        <v>347</v>
      </c>
      <c r="B13" s="24" t="s">
        <v>279</v>
      </c>
      <c r="C13" s="24" t="s">
        <v>352</v>
      </c>
      <c r="D13" s="24" t="s">
        <v>33</v>
      </c>
      <c r="E13" s="28">
        <v>8.3000000000000007</v>
      </c>
      <c r="F13" s="28">
        <v>8.3000000000000007</v>
      </c>
      <c r="G13" s="28">
        <v>8.3000000000000007</v>
      </c>
      <c r="H13" s="28"/>
      <c r="I13" s="28"/>
      <c r="J13" s="26">
        <f t="shared" si="0"/>
        <v>24.900000000000002</v>
      </c>
    </row>
    <row r="14" spans="1:10" x14ac:dyDescent="0.25">
      <c r="A14" s="23">
        <v>348</v>
      </c>
      <c r="B14" s="24" t="s">
        <v>280</v>
      </c>
      <c r="C14" s="24" t="s">
        <v>401</v>
      </c>
      <c r="D14" s="24" t="s">
        <v>20</v>
      </c>
      <c r="E14" s="28">
        <v>8.4</v>
      </c>
      <c r="F14" s="28">
        <v>8.3000000000000007</v>
      </c>
      <c r="G14" s="28">
        <v>8.4</v>
      </c>
      <c r="H14" s="28"/>
      <c r="I14" s="28"/>
      <c r="J14" s="26">
        <f t="shared" si="0"/>
        <v>25.1</v>
      </c>
    </row>
    <row r="15" spans="1:10" x14ac:dyDescent="0.25">
      <c r="A15" s="23">
        <v>349</v>
      </c>
      <c r="B15" s="24" t="s">
        <v>281</v>
      </c>
      <c r="C15" s="24" t="s">
        <v>416</v>
      </c>
      <c r="D15" s="24" t="s">
        <v>35</v>
      </c>
      <c r="E15" s="28">
        <v>8.4</v>
      </c>
      <c r="F15" s="28">
        <v>8.1999999999999993</v>
      </c>
      <c r="G15" s="28">
        <v>8.3000000000000007</v>
      </c>
      <c r="H15" s="28"/>
      <c r="I15" s="28"/>
      <c r="J15" s="26">
        <f t="shared" si="0"/>
        <v>24.900000000000002</v>
      </c>
    </row>
    <row r="17" spans="1:10" ht="18.75" x14ac:dyDescent="0.3">
      <c r="A17" s="1" t="s">
        <v>431</v>
      </c>
    </row>
    <row r="18" spans="1:10" x14ac:dyDescent="0.25">
      <c r="A18" s="6" t="s">
        <v>331</v>
      </c>
      <c r="B18" s="6" t="s">
        <v>0</v>
      </c>
      <c r="C18" s="6" t="s">
        <v>1</v>
      </c>
      <c r="D18" s="6" t="s">
        <v>2</v>
      </c>
      <c r="E18" s="5" t="s">
        <v>324</v>
      </c>
      <c r="F18" s="5" t="s">
        <v>325</v>
      </c>
      <c r="G18" s="5" t="s">
        <v>326</v>
      </c>
      <c r="H18" s="5" t="s">
        <v>327</v>
      </c>
      <c r="I18" s="5" t="s">
        <v>330</v>
      </c>
      <c r="J18" s="5" t="s">
        <v>328</v>
      </c>
    </row>
    <row r="19" spans="1:10" x14ac:dyDescent="0.25">
      <c r="A19" s="23">
        <v>340</v>
      </c>
      <c r="B19" s="24" t="s">
        <v>272</v>
      </c>
      <c r="C19" s="24" t="s">
        <v>323</v>
      </c>
      <c r="D19" s="24" t="s">
        <v>24</v>
      </c>
      <c r="E19" s="28">
        <v>8.6999999999999993</v>
      </c>
      <c r="F19" s="28">
        <v>8.6</v>
      </c>
      <c r="G19" s="28">
        <v>8.5</v>
      </c>
      <c r="H19" s="28"/>
      <c r="I19" s="28"/>
      <c r="J19" s="26">
        <f>E19+F19+G19-H19-I19</f>
        <v>25.799999999999997</v>
      </c>
    </row>
    <row r="20" spans="1:10" x14ac:dyDescent="0.25">
      <c r="A20" s="23">
        <v>341</v>
      </c>
      <c r="B20" s="24" t="s">
        <v>273</v>
      </c>
      <c r="C20" s="24" t="s">
        <v>383</v>
      </c>
      <c r="D20" s="24" t="s">
        <v>4</v>
      </c>
      <c r="E20" s="28">
        <v>8.1</v>
      </c>
      <c r="F20" s="28">
        <v>8</v>
      </c>
      <c r="G20" s="28">
        <v>8</v>
      </c>
      <c r="H20" s="28"/>
      <c r="I20" s="28"/>
      <c r="J20" s="26">
        <f t="shared" ref="J20:J28" si="1">E20+F20+G20-H20-I20</f>
        <v>24.1</v>
      </c>
    </row>
    <row r="21" spans="1:10" x14ac:dyDescent="0.25">
      <c r="A21" s="23">
        <v>342</v>
      </c>
      <c r="B21" s="24" t="s">
        <v>274</v>
      </c>
      <c r="C21" s="24" t="s">
        <v>372</v>
      </c>
      <c r="D21" s="24" t="s">
        <v>313</v>
      </c>
      <c r="E21" s="28">
        <v>9</v>
      </c>
      <c r="F21" s="28">
        <v>8.9</v>
      </c>
      <c r="G21" s="28">
        <v>9</v>
      </c>
      <c r="H21" s="28"/>
      <c r="I21" s="28"/>
      <c r="J21" s="26">
        <f t="shared" si="1"/>
        <v>26.9</v>
      </c>
    </row>
    <row r="22" spans="1:10" x14ac:dyDescent="0.25">
      <c r="A22" s="23">
        <v>343</v>
      </c>
      <c r="B22" s="24" t="s">
        <v>275</v>
      </c>
      <c r="C22" s="24" t="s">
        <v>390</v>
      </c>
      <c r="D22" s="24" t="s">
        <v>7</v>
      </c>
      <c r="E22" s="28">
        <v>8.8000000000000007</v>
      </c>
      <c r="F22" s="28">
        <v>8.8000000000000007</v>
      </c>
      <c r="G22" s="28">
        <v>8.6999999999999993</v>
      </c>
      <c r="H22" s="28"/>
      <c r="I22" s="28"/>
      <c r="J22" s="26">
        <f t="shared" si="1"/>
        <v>26.3</v>
      </c>
    </row>
    <row r="23" spans="1:10" x14ac:dyDescent="0.25">
      <c r="A23" s="23">
        <v>344</v>
      </c>
      <c r="B23" s="24" t="s">
        <v>276</v>
      </c>
      <c r="C23" s="24" t="s">
        <v>379</v>
      </c>
      <c r="D23" s="24" t="s">
        <v>9</v>
      </c>
      <c r="E23" s="28">
        <v>8.6999999999999993</v>
      </c>
      <c r="F23" s="28">
        <v>8.8000000000000007</v>
      </c>
      <c r="G23" s="28">
        <v>8.8000000000000007</v>
      </c>
      <c r="H23" s="28"/>
      <c r="I23" s="28"/>
      <c r="J23" s="26">
        <f t="shared" si="1"/>
        <v>26.3</v>
      </c>
    </row>
    <row r="24" spans="1:10" x14ac:dyDescent="0.25">
      <c r="A24" s="23">
        <v>345</v>
      </c>
      <c r="B24" s="24" t="s">
        <v>277</v>
      </c>
      <c r="C24" s="24" t="s">
        <v>397</v>
      </c>
      <c r="D24" s="24" t="s">
        <v>11</v>
      </c>
      <c r="E24" s="28">
        <v>9</v>
      </c>
      <c r="F24" s="28">
        <v>8.9</v>
      </c>
      <c r="G24" s="28">
        <v>9</v>
      </c>
      <c r="H24" s="28"/>
      <c r="I24" s="28"/>
      <c r="J24" s="26">
        <f t="shared" si="1"/>
        <v>26.9</v>
      </c>
    </row>
    <row r="25" spans="1:10" x14ac:dyDescent="0.25">
      <c r="A25" s="23">
        <v>346</v>
      </c>
      <c r="B25" s="24" t="s">
        <v>278</v>
      </c>
      <c r="C25" s="24" t="s">
        <v>422</v>
      </c>
      <c r="D25" s="24" t="s">
        <v>16</v>
      </c>
      <c r="E25" s="28">
        <v>8.6999999999999993</v>
      </c>
      <c r="F25" s="28">
        <v>8.6</v>
      </c>
      <c r="G25" s="28">
        <v>8.6</v>
      </c>
      <c r="H25" s="28"/>
      <c r="I25" s="28"/>
      <c r="J25" s="26">
        <f t="shared" si="1"/>
        <v>25.9</v>
      </c>
    </row>
    <row r="26" spans="1:10" x14ac:dyDescent="0.25">
      <c r="A26" s="23">
        <v>347</v>
      </c>
      <c r="B26" s="24" t="s">
        <v>279</v>
      </c>
      <c r="C26" s="24" t="s">
        <v>352</v>
      </c>
      <c r="D26" s="24" t="s">
        <v>33</v>
      </c>
      <c r="E26" s="28">
        <v>8.5</v>
      </c>
      <c r="F26" s="28">
        <v>8.4</v>
      </c>
      <c r="G26" s="28">
        <v>8.5</v>
      </c>
      <c r="H26" s="28"/>
      <c r="I26" s="28"/>
      <c r="J26" s="26">
        <f t="shared" si="1"/>
        <v>25.4</v>
      </c>
    </row>
    <row r="27" spans="1:10" x14ac:dyDescent="0.25">
      <c r="A27" s="23">
        <v>348</v>
      </c>
      <c r="B27" s="24" t="s">
        <v>280</v>
      </c>
      <c r="C27" s="24" t="s">
        <v>401</v>
      </c>
      <c r="D27" s="24" t="s">
        <v>20</v>
      </c>
      <c r="E27" s="28">
        <v>8.6</v>
      </c>
      <c r="F27" s="28">
        <v>8.5</v>
      </c>
      <c r="G27" s="28">
        <v>8.5</v>
      </c>
      <c r="H27" s="28"/>
      <c r="I27" s="28"/>
      <c r="J27" s="26">
        <f t="shared" si="1"/>
        <v>25.6</v>
      </c>
    </row>
    <row r="28" spans="1:10" x14ac:dyDescent="0.25">
      <c r="A28" s="23">
        <v>349</v>
      </c>
      <c r="B28" s="24" t="s">
        <v>281</v>
      </c>
      <c r="C28" s="24" t="s">
        <v>416</v>
      </c>
      <c r="D28" s="24" t="s">
        <v>35</v>
      </c>
      <c r="E28" s="28">
        <v>8.5</v>
      </c>
      <c r="F28" s="28">
        <v>8.3000000000000007</v>
      </c>
      <c r="G28" s="28">
        <v>8.4</v>
      </c>
      <c r="H28" s="28"/>
      <c r="I28" s="28"/>
      <c r="J28" s="26">
        <f t="shared" si="1"/>
        <v>25.200000000000003</v>
      </c>
    </row>
    <row r="30" spans="1:10" ht="18.75" x14ac:dyDescent="0.3">
      <c r="A30" s="1" t="s">
        <v>432</v>
      </c>
    </row>
    <row r="31" spans="1:10" x14ac:dyDescent="0.25">
      <c r="A31" s="6" t="s">
        <v>331</v>
      </c>
      <c r="B31" s="6" t="s">
        <v>0</v>
      </c>
      <c r="C31" s="6" t="s">
        <v>1</v>
      </c>
      <c r="D31" s="6" t="s">
        <v>2</v>
      </c>
      <c r="E31" s="5" t="s">
        <v>324</v>
      </c>
      <c r="F31" s="5" t="s">
        <v>325</v>
      </c>
      <c r="G31" s="5" t="s">
        <v>326</v>
      </c>
      <c r="H31" s="5" t="s">
        <v>327</v>
      </c>
      <c r="I31" s="5" t="s">
        <v>330</v>
      </c>
      <c r="J31" s="5" t="s">
        <v>328</v>
      </c>
    </row>
    <row r="32" spans="1:10" x14ac:dyDescent="0.25">
      <c r="A32" s="23">
        <v>340</v>
      </c>
      <c r="B32" s="24" t="s">
        <v>272</v>
      </c>
      <c r="C32" s="24" t="s">
        <v>323</v>
      </c>
      <c r="D32" s="24" t="s">
        <v>24</v>
      </c>
      <c r="E32" s="28">
        <v>8.8000000000000007</v>
      </c>
      <c r="F32" s="28">
        <v>8.6999999999999993</v>
      </c>
      <c r="G32" s="28">
        <v>8.6999999999999993</v>
      </c>
      <c r="H32" s="28"/>
      <c r="I32" s="28"/>
      <c r="J32" s="26">
        <f>E32+F32+G32-H32-I32</f>
        <v>26.2</v>
      </c>
    </row>
    <row r="33" spans="1:10" x14ac:dyDescent="0.25">
      <c r="A33" s="23">
        <v>341</v>
      </c>
      <c r="B33" s="24" t="s">
        <v>273</v>
      </c>
      <c r="C33" s="24" t="s">
        <v>383</v>
      </c>
      <c r="D33" s="24" t="s">
        <v>4</v>
      </c>
      <c r="E33" s="28"/>
      <c r="F33" s="28"/>
      <c r="G33" s="28"/>
      <c r="H33" s="28"/>
      <c r="I33" s="28"/>
      <c r="J33" s="26">
        <f t="shared" ref="J33:J41" si="2">E33+F33+G33-H33-I33</f>
        <v>0</v>
      </c>
    </row>
    <row r="34" spans="1:10" x14ac:dyDescent="0.25">
      <c r="A34" s="23">
        <v>342</v>
      </c>
      <c r="B34" s="24" t="s">
        <v>274</v>
      </c>
      <c r="C34" s="24" t="s">
        <v>372</v>
      </c>
      <c r="D34" s="24" t="s">
        <v>313</v>
      </c>
      <c r="E34" s="28">
        <v>9.3000000000000007</v>
      </c>
      <c r="F34" s="28">
        <v>9.1999999999999993</v>
      </c>
      <c r="G34" s="28">
        <v>9.1</v>
      </c>
      <c r="H34" s="28"/>
      <c r="I34" s="28"/>
      <c r="J34" s="26">
        <f t="shared" si="2"/>
        <v>27.6</v>
      </c>
    </row>
    <row r="35" spans="1:10" x14ac:dyDescent="0.25">
      <c r="A35" s="23">
        <v>343</v>
      </c>
      <c r="B35" s="24" t="s">
        <v>275</v>
      </c>
      <c r="C35" s="24" t="s">
        <v>390</v>
      </c>
      <c r="D35" s="24" t="s">
        <v>7</v>
      </c>
      <c r="E35" s="28">
        <v>9.3000000000000007</v>
      </c>
      <c r="F35" s="28">
        <v>9.1999999999999993</v>
      </c>
      <c r="G35" s="28">
        <v>9.4</v>
      </c>
      <c r="H35" s="28"/>
      <c r="I35" s="28"/>
      <c r="J35" s="26">
        <f t="shared" si="2"/>
        <v>27.9</v>
      </c>
    </row>
    <row r="36" spans="1:10" x14ac:dyDescent="0.25">
      <c r="A36" s="23">
        <v>344</v>
      </c>
      <c r="B36" s="24" t="s">
        <v>276</v>
      </c>
      <c r="C36" s="24" t="s">
        <v>379</v>
      </c>
      <c r="D36" s="24" t="s">
        <v>9</v>
      </c>
      <c r="E36" s="28">
        <v>9.3000000000000007</v>
      </c>
      <c r="F36" s="28">
        <v>9.5</v>
      </c>
      <c r="G36" s="28">
        <v>9.1999999999999993</v>
      </c>
      <c r="H36" s="28"/>
      <c r="I36" s="28"/>
      <c r="J36" s="26">
        <f t="shared" si="2"/>
        <v>28</v>
      </c>
    </row>
    <row r="37" spans="1:10" x14ac:dyDescent="0.25">
      <c r="A37" s="23">
        <v>345</v>
      </c>
      <c r="B37" s="24" t="s">
        <v>277</v>
      </c>
      <c r="C37" s="24" t="s">
        <v>397</v>
      </c>
      <c r="D37" s="24" t="s">
        <v>11</v>
      </c>
      <c r="E37" s="28">
        <v>9.1999999999999993</v>
      </c>
      <c r="F37" s="28">
        <v>9.3000000000000007</v>
      </c>
      <c r="G37" s="28">
        <v>9</v>
      </c>
      <c r="H37" s="28"/>
      <c r="I37" s="28"/>
      <c r="J37" s="26">
        <f t="shared" si="2"/>
        <v>27.5</v>
      </c>
    </row>
    <row r="38" spans="1:10" x14ac:dyDescent="0.25">
      <c r="A38" s="23">
        <v>346</v>
      </c>
      <c r="B38" s="24" t="s">
        <v>278</v>
      </c>
      <c r="C38" s="24" t="s">
        <v>422</v>
      </c>
      <c r="D38" s="24" t="s">
        <v>16</v>
      </c>
      <c r="E38" s="28">
        <v>0</v>
      </c>
      <c r="F38" s="28">
        <v>0</v>
      </c>
      <c r="G38" s="28">
        <v>0</v>
      </c>
      <c r="H38" s="28"/>
      <c r="I38" s="28"/>
      <c r="J38" s="26">
        <f t="shared" si="2"/>
        <v>0</v>
      </c>
    </row>
    <row r="39" spans="1:10" x14ac:dyDescent="0.25">
      <c r="A39" s="23">
        <v>347</v>
      </c>
      <c r="B39" s="24" t="s">
        <v>279</v>
      </c>
      <c r="C39" s="24" t="s">
        <v>352</v>
      </c>
      <c r="D39" s="24" t="s">
        <v>33</v>
      </c>
      <c r="E39" s="28">
        <v>8.9</v>
      </c>
      <c r="F39" s="28">
        <v>9</v>
      </c>
      <c r="G39" s="28">
        <v>8.8000000000000007</v>
      </c>
      <c r="H39" s="28"/>
      <c r="I39" s="28"/>
      <c r="J39" s="26">
        <f t="shared" si="2"/>
        <v>26.7</v>
      </c>
    </row>
    <row r="40" spans="1:10" x14ac:dyDescent="0.25">
      <c r="A40" s="23">
        <v>348</v>
      </c>
      <c r="B40" s="24" t="s">
        <v>280</v>
      </c>
      <c r="C40" s="24" t="s">
        <v>401</v>
      </c>
      <c r="D40" s="24" t="s">
        <v>20</v>
      </c>
      <c r="E40" s="28">
        <v>8.6999999999999993</v>
      </c>
      <c r="F40" s="28">
        <v>8.6</v>
      </c>
      <c r="G40" s="28">
        <v>8.6</v>
      </c>
      <c r="H40" s="28"/>
      <c r="I40" s="28"/>
      <c r="J40" s="26">
        <f t="shared" si="2"/>
        <v>25.9</v>
      </c>
    </row>
    <row r="41" spans="1:10" x14ac:dyDescent="0.25">
      <c r="A41" s="23">
        <v>349</v>
      </c>
      <c r="B41" s="24" t="s">
        <v>281</v>
      </c>
      <c r="C41" s="24" t="s">
        <v>416</v>
      </c>
      <c r="D41" s="24" t="s">
        <v>35</v>
      </c>
      <c r="E41" s="28"/>
      <c r="F41" s="28"/>
      <c r="G41" s="28"/>
      <c r="H41" s="28"/>
      <c r="I41" s="28"/>
      <c r="J41" s="26">
        <f t="shared" si="2"/>
        <v>0</v>
      </c>
    </row>
    <row r="43" spans="1:10" ht="18.75" x14ac:dyDescent="0.3">
      <c r="A43" s="1" t="s">
        <v>433</v>
      </c>
    </row>
    <row r="44" spans="1:10" x14ac:dyDescent="0.25">
      <c r="A44" s="6" t="s">
        <v>331</v>
      </c>
      <c r="B44" s="6" t="s">
        <v>0</v>
      </c>
      <c r="C44" s="6" t="s">
        <v>1</v>
      </c>
      <c r="D44" s="6" t="s">
        <v>2</v>
      </c>
      <c r="E44" s="5" t="s">
        <v>434</v>
      </c>
      <c r="F44" s="5" t="s">
        <v>435</v>
      </c>
      <c r="G44" s="5" t="s">
        <v>436</v>
      </c>
      <c r="H44" s="5" t="s">
        <v>437</v>
      </c>
      <c r="I44" s="5" t="s">
        <v>329</v>
      </c>
      <c r="J44" s="5" t="s">
        <v>438</v>
      </c>
    </row>
    <row r="45" spans="1:10" x14ac:dyDescent="0.25">
      <c r="A45" s="7">
        <v>340</v>
      </c>
      <c r="B45" s="8" t="s">
        <v>272</v>
      </c>
      <c r="C45" s="8" t="s">
        <v>323</v>
      </c>
      <c r="D45" s="8" t="s">
        <v>24</v>
      </c>
      <c r="E45" s="3">
        <f>J6</f>
        <v>24.599999999999998</v>
      </c>
      <c r="F45" s="3">
        <f>J19</f>
        <v>25.799999999999997</v>
      </c>
      <c r="G45" s="3">
        <f>J32</f>
        <v>26.2</v>
      </c>
      <c r="H45" s="3">
        <f>SUM(E45:G45)</f>
        <v>76.599999999999994</v>
      </c>
      <c r="I45" s="4">
        <f>IF(E45=0,"W/D",(RANK(H45,$H$45:$H$54)))</f>
        <v>6</v>
      </c>
      <c r="J45" s="4" t="str">
        <f>IF(I45=1,"GOLD",(IF(I45=2,"SILVER",(IF(I45=3,"BRONZE","")))))</f>
        <v/>
      </c>
    </row>
    <row r="46" spans="1:10" x14ac:dyDescent="0.25">
      <c r="A46" s="7">
        <v>341</v>
      </c>
      <c r="B46" s="8" t="s">
        <v>273</v>
      </c>
      <c r="C46" s="8" t="s">
        <v>383</v>
      </c>
      <c r="D46" s="8" t="s">
        <v>4</v>
      </c>
      <c r="E46" s="3">
        <f t="shared" ref="E46:E54" si="3">J7</f>
        <v>14.6</v>
      </c>
      <c r="F46" s="3">
        <f t="shared" ref="F46:F54" si="4">J20</f>
        <v>24.1</v>
      </c>
      <c r="G46" s="3">
        <f t="shared" ref="G46:G54" si="5">J33</f>
        <v>0</v>
      </c>
      <c r="H46" s="3">
        <f t="shared" ref="H46:H54" si="6">SUM(E46:G46)</f>
        <v>38.700000000000003</v>
      </c>
      <c r="I46" s="4">
        <f t="shared" ref="I46:I54" si="7">IF(E46=0,"W/D",(RANK(H46,$H$45:$H$54)))</f>
        <v>10</v>
      </c>
      <c r="J46" s="4" t="str">
        <f t="shared" ref="J46:J54" si="8">IF(I46=1,"GOLD",(IF(I46=2,"SILVER",(IF(I46=3,"BRONZE","")))))</f>
        <v/>
      </c>
    </row>
    <row r="47" spans="1:10" x14ac:dyDescent="0.25">
      <c r="A47" s="7">
        <v>342</v>
      </c>
      <c r="B47" s="8" t="s">
        <v>274</v>
      </c>
      <c r="C47" s="8" t="s">
        <v>372</v>
      </c>
      <c r="D47" s="8" t="s">
        <v>313</v>
      </c>
      <c r="E47" s="3">
        <f t="shared" si="3"/>
        <v>25.8</v>
      </c>
      <c r="F47" s="3">
        <f t="shared" si="4"/>
        <v>26.9</v>
      </c>
      <c r="G47" s="3">
        <f t="shared" si="5"/>
        <v>27.6</v>
      </c>
      <c r="H47" s="3">
        <f t="shared" si="6"/>
        <v>80.300000000000011</v>
      </c>
      <c r="I47" s="4">
        <f t="shared" si="7"/>
        <v>1</v>
      </c>
      <c r="J47" s="4" t="str">
        <f t="shared" si="8"/>
        <v>GOLD</v>
      </c>
    </row>
    <row r="48" spans="1:10" x14ac:dyDescent="0.25">
      <c r="A48" s="7">
        <v>343</v>
      </c>
      <c r="B48" s="8" t="s">
        <v>275</v>
      </c>
      <c r="C48" s="8" t="s">
        <v>390</v>
      </c>
      <c r="D48" s="8" t="s">
        <v>7</v>
      </c>
      <c r="E48" s="3">
        <f t="shared" si="3"/>
        <v>25.5</v>
      </c>
      <c r="F48" s="3">
        <f t="shared" si="4"/>
        <v>26.3</v>
      </c>
      <c r="G48" s="3">
        <f t="shared" si="5"/>
        <v>27.9</v>
      </c>
      <c r="H48" s="3">
        <f t="shared" si="6"/>
        <v>79.699999999999989</v>
      </c>
      <c r="I48" s="4">
        <f t="shared" si="7"/>
        <v>4</v>
      </c>
      <c r="J48" s="4" t="str">
        <f t="shared" si="8"/>
        <v/>
      </c>
    </row>
    <row r="49" spans="1:10" x14ac:dyDescent="0.25">
      <c r="A49" s="7">
        <v>344</v>
      </c>
      <c r="B49" s="8" t="s">
        <v>276</v>
      </c>
      <c r="C49" s="8" t="s">
        <v>379</v>
      </c>
      <c r="D49" s="8" t="s">
        <v>9</v>
      </c>
      <c r="E49" s="3">
        <f t="shared" si="3"/>
        <v>25.5</v>
      </c>
      <c r="F49" s="3">
        <f t="shared" si="4"/>
        <v>26.3</v>
      </c>
      <c r="G49" s="3">
        <f t="shared" si="5"/>
        <v>28</v>
      </c>
      <c r="H49" s="3">
        <f t="shared" si="6"/>
        <v>79.8</v>
      </c>
      <c r="I49" s="4">
        <f t="shared" si="7"/>
        <v>3</v>
      </c>
      <c r="J49" s="4" t="str">
        <f t="shared" si="8"/>
        <v>BRONZE</v>
      </c>
    </row>
    <row r="50" spans="1:10" x14ac:dyDescent="0.25">
      <c r="A50" s="7">
        <v>345</v>
      </c>
      <c r="B50" s="8" t="s">
        <v>277</v>
      </c>
      <c r="C50" s="8" t="s">
        <v>397</v>
      </c>
      <c r="D50" s="8" t="s">
        <v>11</v>
      </c>
      <c r="E50" s="3">
        <f t="shared" si="3"/>
        <v>25.6</v>
      </c>
      <c r="F50" s="3">
        <f t="shared" si="4"/>
        <v>26.9</v>
      </c>
      <c r="G50" s="3">
        <f t="shared" si="5"/>
        <v>27.5</v>
      </c>
      <c r="H50" s="3">
        <f t="shared" si="6"/>
        <v>80</v>
      </c>
      <c r="I50" s="4">
        <f t="shared" si="7"/>
        <v>2</v>
      </c>
      <c r="J50" s="4" t="str">
        <f t="shared" si="8"/>
        <v>SILVER</v>
      </c>
    </row>
    <row r="51" spans="1:10" x14ac:dyDescent="0.25">
      <c r="A51" s="7">
        <v>346</v>
      </c>
      <c r="B51" s="8" t="s">
        <v>278</v>
      </c>
      <c r="C51" s="8" t="s">
        <v>422</v>
      </c>
      <c r="D51" s="8" t="s">
        <v>16</v>
      </c>
      <c r="E51" s="3">
        <f t="shared" si="3"/>
        <v>25.999999999999996</v>
      </c>
      <c r="F51" s="3">
        <f t="shared" si="4"/>
        <v>25.9</v>
      </c>
      <c r="G51" s="3">
        <f t="shared" si="5"/>
        <v>0</v>
      </c>
      <c r="H51" s="3">
        <f t="shared" si="6"/>
        <v>51.899999999999991</v>
      </c>
      <c r="I51" s="4">
        <f t="shared" si="7"/>
        <v>8</v>
      </c>
      <c r="J51" s="4" t="str">
        <f t="shared" si="8"/>
        <v/>
      </c>
    </row>
    <row r="52" spans="1:10" x14ac:dyDescent="0.25">
      <c r="A52" s="7">
        <v>347</v>
      </c>
      <c r="B52" s="8" t="s">
        <v>279</v>
      </c>
      <c r="C52" s="8" t="s">
        <v>352</v>
      </c>
      <c r="D52" s="8" t="s">
        <v>33</v>
      </c>
      <c r="E52" s="3">
        <f t="shared" si="3"/>
        <v>24.900000000000002</v>
      </c>
      <c r="F52" s="3">
        <f t="shared" si="4"/>
        <v>25.4</v>
      </c>
      <c r="G52" s="3">
        <f t="shared" si="5"/>
        <v>26.7</v>
      </c>
      <c r="H52" s="3">
        <f t="shared" si="6"/>
        <v>77</v>
      </c>
      <c r="I52" s="4">
        <f t="shared" si="7"/>
        <v>5</v>
      </c>
      <c r="J52" s="4" t="str">
        <f t="shared" si="8"/>
        <v/>
      </c>
    </row>
    <row r="53" spans="1:10" x14ac:dyDescent="0.25">
      <c r="A53" s="7">
        <v>348</v>
      </c>
      <c r="B53" s="8" t="s">
        <v>280</v>
      </c>
      <c r="C53" s="8" t="s">
        <v>401</v>
      </c>
      <c r="D53" s="8" t="s">
        <v>20</v>
      </c>
      <c r="E53" s="3">
        <f t="shared" si="3"/>
        <v>25.1</v>
      </c>
      <c r="F53" s="3">
        <f t="shared" si="4"/>
        <v>25.6</v>
      </c>
      <c r="G53" s="3">
        <f t="shared" si="5"/>
        <v>25.9</v>
      </c>
      <c r="H53" s="3">
        <f t="shared" si="6"/>
        <v>76.599999999999994</v>
      </c>
      <c r="I53" s="4">
        <f t="shared" si="7"/>
        <v>6</v>
      </c>
      <c r="J53" s="4" t="str">
        <f t="shared" si="8"/>
        <v/>
      </c>
    </row>
    <row r="54" spans="1:10" x14ac:dyDescent="0.25">
      <c r="A54" s="7">
        <v>349</v>
      </c>
      <c r="B54" s="8" t="s">
        <v>281</v>
      </c>
      <c r="C54" s="8" t="s">
        <v>416</v>
      </c>
      <c r="D54" s="8" t="s">
        <v>35</v>
      </c>
      <c r="E54" s="3">
        <f t="shared" si="3"/>
        <v>24.900000000000002</v>
      </c>
      <c r="F54" s="3">
        <f t="shared" si="4"/>
        <v>25.200000000000003</v>
      </c>
      <c r="G54" s="3">
        <f t="shared" si="5"/>
        <v>0</v>
      </c>
      <c r="H54" s="3">
        <f t="shared" si="6"/>
        <v>50.100000000000009</v>
      </c>
      <c r="I54" s="4">
        <f t="shared" si="7"/>
        <v>9</v>
      </c>
      <c r="J54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413</v>
      </c>
    </row>
    <row r="2" spans="1:10" ht="24" customHeight="1" x14ac:dyDescent="0.3">
      <c r="A2" s="2" t="s">
        <v>424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355</v>
      </c>
      <c r="B6" s="24" t="s">
        <v>282</v>
      </c>
      <c r="C6" s="25" t="s">
        <v>318</v>
      </c>
      <c r="D6" s="24" t="s">
        <v>11</v>
      </c>
      <c r="E6" s="28">
        <v>8.4</v>
      </c>
      <c r="F6" s="28">
        <v>8.1999999999999993</v>
      </c>
      <c r="G6" s="28">
        <v>8.6</v>
      </c>
      <c r="H6" s="28"/>
      <c r="I6" s="28"/>
      <c r="J6" s="26">
        <f>E6+F6+G6-H6-I6</f>
        <v>25.200000000000003</v>
      </c>
    </row>
    <row r="7" spans="1:10" x14ac:dyDescent="0.25">
      <c r="A7" s="23">
        <v>356</v>
      </c>
      <c r="B7" s="24" t="s">
        <v>283</v>
      </c>
      <c r="C7" s="24" t="s">
        <v>425</v>
      </c>
      <c r="D7" s="24" t="s">
        <v>14</v>
      </c>
      <c r="E7" s="28">
        <v>8.1999999999999993</v>
      </c>
      <c r="F7" s="28">
        <v>8.1</v>
      </c>
      <c r="G7" s="28">
        <v>8.1</v>
      </c>
      <c r="H7" s="28"/>
      <c r="I7" s="28"/>
      <c r="J7" s="26">
        <f t="shared" ref="J7:J12" si="0">E7+F7+G7-H7-I7</f>
        <v>24.4</v>
      </c>
    </row>
    <row r="8" spans="1:10" x14ac:dyDescent="0.25">
      <c r="A8" s="23">
        <v>357</v>
      </c>
      <c r="B8" s="24" t="s">
        <v>284</v>
      </c>
      <c r="C8" s="24" t="s">
        <v>352</v>
      </c>
      <c r="D8" s="24" t="s">
        <v>33</v>
      </c>
      <c r="E8" s="28"/>
      <c r="F8" s="28"/>
      <c r="G8" s="28"/>
      <c r="H8" s="28"/>
      <c r="I8" s="28"/>
      <c r="J8" s="26">
        <f t="shared" si="0"/>
        <v>0</v>
      </c>
    </row>
    <row r="9" spans="1:10" x14ac:dyDescent="0.25">
      <c r="A9" s="23">
        <v>358</v>
      </c>
      <c r="B9" s="24" t="s">
        <v>285</v>
      </c>
      <c r="C9" s="24" t="s">
        <v>357</v>
      </c>
      <c r="D9" s="24" t="s">
        <v>20</v>
      </c>
      <c r="E9" s="28">
        <v>6.9</v>
      </c>
      <c r="F9" s="28">
        <v>7.2</v>
      </c>
      <c r="G9" s="28">
        <v>7.4</v>
      </c>
      <c r="H9" s="28"/>
      <c r="I9" s="28"/>
      <c r="J9" s="26">
        <f t="shared" si="0"/>
        <v>21.5</v>
      </c>
    </row>
    <row r="10" spans="1:10" x14ac:dyDescent="0.25">
      <c r="A10" s="23">
        <v>359</v>
      </c>
      <c r="B10" s="24" t="s">
        <v>286</v>
      </c>
      <c r="C10" s="24" t="s">
        <v>126</v>
      </c>
      <c r="D10" s="24" t="s">
        <v>35</v>
      </c>
      <c r="E10" s="28">
        <v>7.9</v>
      </c>
      <c r="F10" s="28">
        <v>8.1</v>
      </c>
      <c r="G10" s="28">
        <v>7.9</v>
      </c>
      <c r="H10" s="28"/>
      <c r="I10" s="28"/>
      <c r="J10" s="26">
        <f t="shared" si="0"/>
        <v>23.9</v>
      </c>
    </row>
    <row r="11" spans="1:10" x14ac:dyDescent="0.25">
      <c r="A11" s="23">
        <v>360</v>
      </c>
      <c r="B11" s="24" t="s">
        <v>287</v>
      </c>
      <c r="C11" s="24" t="s">
        <v>323</v>
      </c>
      <c r="D11" s="24" t="s">
        <v>24</v>
      </c>
      <c r="E11" s="28">
        <v>7.4</v>
      </c>
      <c r="F11" s="28">
        <v>7</v>
      </c>
      <c r="G11" s="28">
        <v>7.2</v>
      </c>
      <c r="H11" s="28"/>
      <c r="I11" s="28"/>
      <c r="J11" s="26">
        <f t="shared" si="0"/>
        <v>21.6</v>
      </c>
    </row>
    <row r="12" spans="1:10" x14ac:dyDescent="0.25">
      <c r="A12" s="23">
        <v>361</v>
      </c>
      <c r="B12" s="24" t="s">
        <v>288</v>
      </c>
      <c r="C12" s="24" t="s">
        <v>315</v>
      </c>
      <c r="D12" s="24" t="s">
        <v>313</v>
      </c>
      <c r="E12" s="28">
        <v>5.2</v>
      </c>
      <c r="F12" s="28">
        <v>5.0999999999999996</v>
      </c>
      <c r="G12" s="28">
        <v>5.0999999999999996</v>
      </c>
      <c r="H12" s="28"/>
      <c r="I12" s="28"/>
      <c r="J12" s="26">
        <f t="shared" si="0"/>
        <v>15.4</v>
      </c>
    </row>
    <row r="14" spans="1:10" ht="18.75" x14ac:dyDescent="0.3">
      <c r="A14" s="1" t="s">
        <v>431</v>
      </c>
    </row>
    <row r="15" spans="1:10" x14ac:dyDescent="0.25">
      <c r="A15" s="6" t="s">
        <v>331</v>
      </c>
      <c r="B15" s="6" t="s">
        <v>0</v>
      </c>
      <c r="C15" s="6" t="s">
        <v>1</v>
      </c>
      <c r="D15" s="6" t="s">
        <v>2</v>
      </c>
      <c r="E15" s="5" t="s">
        <v>324</v>
      </c>
      <c r="F15" s="5" t="s">
        <v>325</v>
      </c>
      <c r="G15" s="5" t="s">
        <v>326</v>
      </c>
      <c r="H15" s="5" t="s">
        <v>327</v>
      </c>
      <c r="I15" s="5" t="s">
        <v>330</v>
      </c>
      <c r="J15" s="5" t="s">
        <v>328</v>
      </c>
    </row>
    <row r="16" spans="1:10" x14ac:dyDescent="0.25">
      <c r="A16" s="23">
        <v>355</v>
      </c>
      <c r="B16" s="24" t="s">
        <v>282</v>
      </c>
      <c r="C16" s="25" t="s">
        <v>318</v>
      </c>
      <c r="D16" s="24" t="s">
        <v>11</v>
      </c>
      <c r="E16" s="28">
        <v>8.5</v>
      </c>
      <c r="F16" s="28">
        <v>8.6</v>
      </c>
      <c r="G16" s="28">
        <v>8.5</v>
      </c>
      <c r="H16" s="28"/>
      <c r="I16" s="28"/>
      <c r="J16" s="26">
        <f>E16+F16+G16-H16-I16</f>
        <v>25.6</v>
      </c>
    </row>
    <row r="17" spans="1:10" x14ac:dyDescent="0.25">
      <c r="A17" s="23">
        <v>356</v>
      </c>
      <c r="B17" s="24" t="s">
        <v>283</v>
      </c>
      <c r="C17" s="24" t="s">
        <v>425</v>
      </c>
      <c r="D17" s="24" t="s">
        <v>14</v>
      </c>
      <c r="E17" s="28">
        <v>9.1999999999999993</v>
      </c>
      <c r="F17" s="28">
        <v>9.1</v>
      </c>
      <c r="G17" s="28">
        <v>9.1</v>
      </c>
      <c r="H17" s="28"/>
      <c r="I17" s="28"/>
      <c r="J17" s="26">
        <f t="shared" ref="J17:J22" si="1">E17+F17+G17-H17-I17</f>
        <v>27.4</v>
      </c>
    </row>
    <row r="18" spans="1:10" x14ac:dyDescent="0.25">
      <c r="A18" s="23">
        <v>357</v>
      </c>
      <c r="B18" s="24" t="s">
        <v>284</v>
      </c>
      <c r="C18" s="24" t="s">
        <v>352</v>
      </c>
      <c r="D18" s="24" t="s">
        <v>33</v>
      </c>
      <c r="E18" s="28"/>
      <c r="F18" s="28"/>
      <c r="G18" s="28"/>
      <c r="H18" s="28"/>
      <c r="I18" s="28"/>
      <c r="J18" s="26">
        <f t="shared" si="1"/>
        <v>0</v>
      </c>
    </row>
    <row r="19" spans="1:10" x14ac:dyDescent="0.25">
      <c r="A19" s="23">
        <v>358</v>
      </c>
      <c r="B19" s="24" t="s">
        <v>285</v>
      </c>
      <c r="C19" s="24" t="s">
        <v>357</v>
      </c>
      <c r="D19" s="24" t="s">
        <v>20</v>
      </c>
      <c r="E19" s="28">
        <v>8.1</v>
      </c>
      <c r="F19" s="28">
        <v>8.1999999999999993</v>
      </c>
      <c r="G19" s="28">
        <v>8.1</v>
      </c>
      <c r="H19" s="28"/>
      <c r="I19" s="28"/>
      <c r="J19" s="26">
        <f t="shared" si="1"/>
        <v>24.4</v>
      </c>
    </row>
    <row r="20" spans="1:10" x14ac:dyDescent="0.25">
      <c r="A20" s="23">
        <v>359</v>
      </c>
      <c r="B20" s="24" t="s">
        <v>286</v>
      </c>
      <c r="C20" s="24" t="s">
        <v>126</v>
      </c>
      <c r="D20" s="24" t="s">
        <v>35</v>
      </c>
      <c r="E20" s="28">
        <v>8.4</v>
      </c>
      <c r="F20" s="28">
        <v>8.1999999999999993</v>
      </c>
      <c r="G20" s="28">
        <v>8.3000000000000007</v>
      </c>
      <c r="H20" s="28"/>
      <c r="I20" s="28"/>
      <c r="J20" s="26">
        <f t="shared" si="1"/>
        <v>24.900000000000002</v>
      </c>
    </row>
    <row r="21" spans="1:10" x14ac:dyDescent="0.25">
      <c r="A21" s="23">
        <v>360</v>
      </c>
      <c r="B21" s="24" t="s">
        <v>287</v>
      </c>
      <c r="C21" s="24" t="s">
        <v>323</v>
      </c>
      <c r="D21" s="24" t="s">
        <v>24</v>
      </c>
      <c r="E21" s="28">
        <v>8.1</v>
      </c>
      <c r="F21" s="28">
        <v>8.4</v>
      </c>
      <c r="G21" s="28">
        <v>8.1999999999999993</v>
      </c>
      <c r="H21" s="28"/>
      <c r="I21" s="28"/>
      <c r="J21" s="26">
        <f t="shared" si="1"/>
        <v>24.7</v>
      </c>
    </row>
    <row r="22" spans="1:10" x14ac:dyDescent="0.25">
      <c r="A22" s="23">
        <v>361</v>
      </c>
      <c r="B22" s="24" t="s">
        <v>288</v>
      </c>
      <c r="C22" s="24" t="s">
        <v>315</v>
      </c>
      <c r="D22" s="24" t="s">
        <v>313</v>
      </c>
      <c r="E22" s="28">
        <v>8.8000000000000007</v>
      </c>
      <c r="F22" s="28">
        <v>8.8000000000000007</v>
      </c>
      <c r="G22" s="28">
        <v>8.8000000000000007</v>
      </c>
      <c r="H22" s="28"/>
      <c r="I22" s="28"/>
      <c r="J22" s="26">
        <f t="shared" si="1"/>
        <v>26.400000000000002</v>
      </c>
    </row>
    <row r="24" spans="1:10" ht="18.75" x14ac:dyDescent="0.3">
      <c r="A24" s="1" t="s">
        <v>432</v>
      </c>
    </row>
    <row r="25" spans="1:10" x14ac:dyDescent="0.25">
      <c r="A25" s="6" t="s">
        <v>331</v>
      </c>
      <c r="B25" s="6" t="s">
        <v>0</v>
      </c>
      <c r="C25" s="6" t="s">
        <v>1</v>
      </c>
      <c r="D25" s="6" t="s">
        <v>2</v>
      </c>
      <c r="E25" s="5" t="s">
        <v>324</v>
      </c>
      <c r="F25" s="5" t="s">
        <v>325</v>
      </c>
      <c r="G25" s="5" t="s">
        <v>326</v>
      </c>
      <c r="H25" s="5" t="s">
        <v>327</v>
      </c>
      <c r="I25" s="5" t="s">
        <v>330</v>
      </c>
      <c r="J25" s="5" t="s">
        <v>328</v>
      </c>
    </row>
    <row r="26" spans="1:10" x14ac:dyDescent="0.25">
      <c r="A26" s="23">
        <v>355</v>
      </c>
      <c r="B26" s="24" t="s">
        <v>282</v>
      </c>
      <c r="C26" s="25" t="s">
        <v>318</v>
      </c>
      <c r="D26" s="24" t="s">
        <v>11</v>
      </c>
      <c r="E26" s="28">
        <v>9.3000000000000007</v>
      </c>
      <c r="F26" s="28">
        <v>9.3000000000000007</v>
      </c>
      <c r="G26" s="28">
        <v>9.3000000000000007</v>
      </c>
      <c r="H26" s="28"/>
      <c r="I26" s="28"/>
      <c r="J26" s="26">
        <f>E26+F26+G26-H26-I26</f>
        <v>27.900000000000002</v>
      </c>
    </row>
    <row r="27" spans="1:10" x14ac:dyDescent="0.25">
      <c r="A27" s="23">
        <v>356</v>
      </c>
      <c r="B27" s="24" t="s">
        <v>283</v>
      </c>
      <c r="C27" s="24" t="s">
        <v>425</v>
      </c>
      <c r="D27" s="24" t="s">
        <v>14</v>
      </c>
      <c r="E27" s="28">
        <v>9.6</v>
      </c>
      <c r="F27" s="28">
        <v>9.6</v>
      </c>
      <c r="G27" s="28">
        <v>9.6</v>
      </c>
      <c r="H27" s="28"/>
      <c r="I27" s="28"/>
      <c r="J27" s="26">
        <f t="shared" ref="J27:J32" si="2">E27+F27+G27-H27-I27</f>
        <v>28.799999999999997</v>
      </c>
    </row>
    <row r="28" spans="1:10" x14ac:dyDescent="0.25">
      <c r="A28" s="23">
        <v>357</v>
      </c>
      <c r="B28" s="24" t="s">
        <v>284</v>
      </c>
      <c r="C28" s="24" t="s">
        <v>352</v>
      </c>
      <c r="D28" s="24" t="s">
        <v>33</v>
      </c>
      <c r="E28" s="28"/>
      <c r="F28" s="28"/>
      <c r="G28" s="28"/>
      <c r="H28" s="28"/>
      <c r="I28" s="28"/>
      <c r="J28" s="26">
        <f t="shared" si="2"/>
        <v>0</v>
      </c>
    </row>
    <row r="29" spans="1:10" x14ac:dyDescent="0.25">
      <c r="A29" s="23">
        <v>358</v>
      </c>
      <c r="B29" s="24" t="s">
        <v>285</v>
      </c>
      <c r="C29" s="24" t="s">
        <v>357</v>
      </c>
      <c r="D29" s="24" t="s">
        <v>20</v>
      </c>
      <c r="E29" s="28">
        <v>9.1</v>
      </c>
      <c r="F29" s="28">
        <v>9</v>
      </c>
      <c r="G29" s="28">
        <v>9.1</v>
      </c>
      <c r="H29" s="28"/>
      <c r="I29" s="28"/>
      <c r="J29" s="26">
        <f t="shared" si="2"/>
        <v>27.200000000000003</v>
      </c>
    </row>
    <row r="30" spans="1:10" x14ac:dyDescent="0.25">
      <c r="A30" s="23">
        <v>359</v>
      </c>
      <c r="B30" s="24" t="s">
        <v>286</v>
      </c>
      <c r="C30" s="24" t="s">
        <v>126</v>
      </c>
      <c r="D30" s="24" t="s">
        <v>35</v>
      </c>
      <c r="E30" s="28">
        <v>9</v>
      </c>
      <c r="F30" s="28">
        <v>9.1</v>
      </c>
      <c r="G30" s="28">
        <v>9.1</v>
      </c>
      <c r="H30" s="28"/>
      <c r="I30" s="28"/>
      <c r="J30" s="26">
        <f t="shared" si="2"/>
        <v>27.200000000000003</v>
      </c>
    </row>
    <row r="31" spans="1:10" x14ac:dyDescent="0.25">
      <c r="A31" s="23">
        <v>360</v>
      </c>
      <c r="B31" s="24" t="s">
        <v>287</v>
      </c>
      <c r="C31" s="24" t="s">
        <v>323</v>
      </c>
      <c r="D31" s="24" t="s">
        <v>24</v>
      </c>
      <c r="E31" s="28">
        <v>8.9</v>
      </c>
      <c r="F31" s="28">
        <v>9</v>
      </c>
      <c r="G31" s="28">
        <v>9</v>
      </c>
      <c r="H31" s="28"/>
      <c r="I31" s="28"/>
      <c r="J31" s="26">
        <f t="shared" si="2"/>
        <v>26.9</v>
      </c>
    </row>
    <row r="32" spans="1:10" x14ac:dyDescent="0.25">
      <c r="A32" s="23">
        <v>361</v>
      </c>
      <c r="B32" s="24" t="s">
        <v>288</v>
      </c>
      <c r="C32" s="24" t="s">
        <v>315</v>
      </c>
      <c r="D32" s="24" t="s">
        <v>313</v>
      </c>
      <c r="E32" s="28">
        <v>9</v>
      </c>
      <c r="F32" s="28">
        <v>9</v>
      </c>
      <c r="G32" s="28">
        <v>8.9</v>
      </c>
      <c r="H32" s="28"/>
      <c r="I32" s="28"/>
      <c r="J32" s="26">
        <f t="shared" si="2"/>
        <v>26.9</v>
      </c>
    </row>
    <row r="34" spans="1:10" ht="18.75" x14ac:dyDescent="0.3">
      <c r="A34" s="1" t="s">
        <v>433</v>
      </c>
    </row>
    <row r="35" spans="1:10" x14ac:dyDescent="0.25">
      <c r="A35" s="6" t="s">
        <v>331</v>
      </c>
      <c r="B35" s="6" t="s">
        <v>0</v>
      </c>
      <c r="C35" s="6" t="s">
        <v>1</v>
      </c>
      <c r="D35" s="6" t="s">
        <v>2</v>
      </c>
      <c r="E35" s="5" t="s">
        <v>434</v>
      </c>
      <c r="F35" s="5" t="s">
        <v>435</v>
      </c>
      <c r="G35" s="5" t="s">
        <v>436</v>
      </c>
      <c r="H35" s="5" t="s">
        <v>437</v>
      </c>
      <c r="I35" s="5" t="s">
        <v>329</v>
      </c>
      <c r="J35" s="5" t="s">
        <v>438</v>
      </c>
    </row>
    <row r="36" spans="1:10" x14ac:dyDescent="0.25">
      <c r="A36" s="7">
        <v>355</v>
      </c>
      <c r="B36" s="8" t="s">
        <v>282</v>
      </c>
      <c r="C36" s="9" t="s">
        <v>318</v>
      </c>
      <c r="D36" s="8" t="s">
        <v>11</v>
      </c>
      <c r="E36" s="3">
        <f>J6</f>
        <v>25.200000000000003</v>
      </c>
      <c r="F36" s="3">
        <f>J16</f>
        <v>25.6</v>
      </c>
      <c r="G36" s="3">
        <f>J26</f>
        <v>27.900000000000002</v>
      </c>
      <c r="H36" s="3">
        <f>SUM(E36:G36)</f>
        <v>78.7</v>
      </c>
      <c r="I36" s="4">
        <f>IF(E36=0,"W/D",(RANK(H36,$H$36:$H$42)))</f>
        <v>2</v>
      </c>
      <c r="J36" s="4" t="str">
        <f>IF(I36=1,"GOLD",(IF(I36=2,"SILVER",(IF(I36=3,"BRONZE","")))))</f>
        <v>SILVER</v>
      </c>
    </row>
    <row r="37" spans="1:10" x14ac:dyDescent="0.25">
      <c r="A37" s="7">
        <v>356</v>
      </c>
      <c r="B37" s="8" t="s">
        <v>283</v>
      </c>
      <c r="C37" s="8" t="s">
        <v>425</v>
      </c>
      <c r="D37" s="8" t="s">
        <v>14</v>
      </c>
      <c r="E37" s="3">
        <f t="shared" ref="E37:E42" si="3">J7</f>
        <v>24.4</v>
      </c>
      <c r="F37" s="3">
        <f t="shared" ref="F37:F42" si="4">J17</f>
        <v>27.4</v>
      </c>
      <c r="G37" s="3">
        <f t="shared" ref="G37:G42" si="5">J27</f>
        <v>28.799999999999997</v>
      </c>
      <c r="H37" s="3">
        <f t="shared" ref="H37:H42" si="6">SUM(E37:G37)</f>
        <v>80.599999999999994</v>
      </c>
      <c r="I37" s="4">
        <f t="shared" ref="I37:I42" si="7">IF(E37=0,"W/D",(RANK(H37,$H$36:$H$42)))</f>
        <v>1</v>
      </c>
      <c r="J37" s="4" t="str">
        <f t="shared" ref="J37:J42" si="8">IF(I37=1,"GOLD",(IF(I37=2,"SILVER",(IF(I37=3,"BRONZE","")))))</f>
        <v>GOLD</v>
      </c>
    </row>
    <row r="38" spans="1:10" x14ac:dyDescent="0.25">
      <c r="A38" s="7">
        <v>357</v>
      </c>
      <c r="B38" s="8" t="s">
        <v>284</v>
      </c>
      <c r="C38" s="8" t="s">
        <v>352</v>
      </c>
      <c r="D38" s="8" t="s">
        <v>33</v>
      </c>
      <c r="E38" s="3">
        <f t="shared" si="3"/>
        <v>0</v>
      </c>
      <c r="F38" s="3">
        <f t="shared" si="4"/>
        <v>0</v>
      </c>
      <c r="G38" s="3">
        <f t="shared" si="5"/>
        <v>0</v>
      </c>
      <c r="H38" s="3">
        <f t="shared" si="6"/>
        <v>0</v>
      </c>
      <c r="I38" s="4" t="str">
        <f t="shared" si="7"/>
        <v>W/D</v>
      </c>
      <c r="J38" s="4" t="str">
        <f t="shared" si="8"/>
        <v/>
      </c>
    </row>
    <row r="39" spans="1:10" x14ac:dyDescent="0.25">
      <c r="A39" s="7">
        <v>358</v>
      </c>
      <c r="B39" s="8" t="s">
        <v>285</v>
      </c>
      <c r="C39" s="8" t="s">
        <v>357</v>
      </c>
      <c r="D39" s="8" t="s">
        <v>20</v>
      </c>
      <c r="E39" s="3">
        <f t="shared" si="3"/>
        <v>21.5</v>
      </c>
      <c r="F39" s="3">
        <f t="shared" si="4"/>
        <v>24.4</v>
      </c>
      <c r="G39" s="3">
        <f t="shared" si="5"/>
        <v>27.200000000000003</v>
      </c>
      <c r="H39" s="3">
        <f t="shared" si="6"/>
        <v>73.099999999999994</v>
      </c>
      <c r="I39" s="4">
        <f t="shared" si="7"/>
        <v>5</v>
      </c>
      <c r="J39" s="4" t="str">
        <f t="shared" si="8"/>
        <v/>
      </c>
    </row>
    <row r="40" spans="1:10" x14ac:dyDescent="0.25">
      <c r="A40" s="7">
        <v>359</v>
      </c>
      <c r="B40" s="8" t="s">
        <v>286</v>
      </c>
      <c r="C40" s="8" t="s">
        <v>126</v>
      </c>
      <c r="D40" s="8" t="s">
        <v>35</v>
      </c>
      <c r="E40" s="3">
        <f t="shared" si="3"/>
        <v>23.9</v>
      </c>
      <c r="F40" s="3">
        <f t="shared" si="4"/>
        <v>24.900000000000002</v>
      </c>
      <c r="G40" s="3">
        <f t="shared" si="5"/>
        <v>27.200000000000003</v>
      </c>
      <c r="H40" s="3">
        <f t="shared" si="6"/>
        <v>76</v>
      </c>
      <c r="I40" s="4">
        <f t="shared" si="7"/>
        <v>3</v>
      </c>
      <c r="J40" s="4" t="str">
        <f t="shared" si="8"/>
        <v>BRONZE</v>
      </c>
    </row>
    <row r="41" spans="1:10" x14ac:dyDescent="0.25">
      <c r="A41" s="7">
        <v>360</v>
      </c>
      <c r="B41" s="8" t="s">
        <v>287</v>
      </c>
      <c r="C41" s="8" t="s">
        <v>323</v>
      </c>
      <c r="D41" s="8" t="s">
        <v>24</v>
      </c>
      <c r="E41" s="3">
        <f t="shared" si="3"/>
        <v>21.6</v>
      </c>
      <c r="F41" s="3">
        <f t="shared" si="4"/>
        <v>24.7</v>
      </c>
      <c r="G41" s="3">
        <f t="shared" si="5"/>
        <v>26.9</v>
      </c>
      <c r="H41" s="3">
        <f t="shared" si="6"/>
        <v>73.199999999999989</v>
      </c>
      <c r="I41" s="4">
        <f t="shared" si="7"/>
        <v>4</v>
      </c>
      <c r="J41" s="4" t="str">
        <f t="shared" si="8"/>
        <v/>
      </c>
    </row>
    <row r="42" spans="1:10" x14ac:dyDescent="0.25">
      <c r="A42" s="7">
        <v>361</v>
      </c>
      <c r="B42" s="8" t="s">
        <v>288</v>
      </c>
      <c r="C42" s="8" t="s">
        <v>315</v>
      </c>
      <c r="D42" s="8" t="s">
        <v>313</v>
      </c>
      <c r="E42" s="3">
        <f t="shared" si="3"/>
        <v>15.4</v>
      </c>
      <c r="F42" s="3">
        <f t="shared" si="4"/>
        <v>26.400000000000002</v>
      </c>
      <c r="G42" s="3">
        <f t="shared" si="5"/>
        <v>26.9</v>
      </c>
      <c r="H42" s="3">
        <f t="shared" si="6"/>
        <v>68.7</v>
      </c>
      <c r="I42" s="4">
        <f t="shared" si="7"/>
        <v>6</v>
      </c>
      <c r="J42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6.7109375" customWidth="1"/>
    <col min="2" max="2" width="25.28515625" bestFit="1" customWidth="1"/>
    <col min="3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426</v>
      </c>
    </row>
    <row r="2" spans="1:10" ht="24" customHeight="1" x14ac:dyDescent="0.3">
      <c r="A2" s="2" t="s">
        <v>427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365</v>
      </c>
      <c r="B6" s="24" t="s">
        <v>289</v>
      </c>
      <c r="C6" s="24" t="s">
        <v>352</v>
      </c>
      <c r="D6" s="24" t="s">
        <v>33</v>
      </c>
      <c r="E6" s="28">
        <v>7.9</v>
      </c>
      <c r="F6" s="28">
        <v>7.8</v>
      </c>
      <c r="G6" s="28">
        <v>8</v>
      </c>
      <c r="H6" s="28"/>
      <c r="I6" s="28"/>
      <c r="J6" s="26">
        <f>E6+F6+G6-H6-I6</f>
        <v>23.7</v>
      </c>
    </row>
    <row r="7" spans="1:10" x14ac:dyDescent="0.25">
      <c r="A7" s="23">
        <v>366</v>
      </c>
      <c r="B7" s="24" t="s">
        <v>290</v>
      </c>
      <c r="C7" s="24" t="s">
        <v>383</v>
      </c>
      <c r="D7" s="24" t="s">
        <v>4</v>
      </c>
      <c r="E7" s="28">
        <v>7.7</v>
      </c>
      <c r="F7" s="28">
        <v>7.7</v>
      </c>
      <c r="G7" s="28">
        <v>7.7</v>
      </c>
      <c r="H7" s="28"/>
      <c r="I7" s="28"/>
      <c r="J7" s="26">
        <f t="shared" ref="J7:J8" si="0">E7+F7+G7-H7-I7</f>
        <v>23.1</v>
      </c>
    </row>
    <row r="8" spans="1:10" x14ac:dyDescent="0.25">
      <c r="A8" s="23">
        <v>367</v>
      </c>
      <c r="B8" s="24" t="s">
        <v>291</v>
      </c>
      <c r="C8" s="25" t="s">
        <v>345</v>
      </c>
      <c r="D8" s="24" t="s">
        <v>14</v>
      </c>
      <c r="E8" s="28">
        <v>7.1</v>
      </c>
      <c r="F8" s="28">
        <v>6.9</v>
      </c>
      <c r="G8" s="28">
        <v>7.4</v>
      </c>
      <c r="H8" s="28"/>
      <c r="I8" s="28"/>
      <c r="J8" s="26">
        <f t="shared" si="0"/>
        <v>21.4</v>
      </c>
    </row>
    <row r="10" spans="1:10" ht="18.75" x14ac:dyDescent="0.3">
      <c r="A10" s="1" t="s">
        <v>431</v>
      </c>
    </row>
    <row r="11" spans="1:10" x14ac:dyDescent="0.25">
      <c r="A11" s="6" t="s">
        <v>331</v>
      </c>
      <c r="B11" s="6" t="s">
        <v>0</v>
      </c>
      <c r="C11" s="6" t="s">
        <v>1</v>
      </c>
      <c r="D11" s="6" t="s">
        <v>2</v>
      </c>
      <c r="E11" s="5" t="s">
        <v>324</v>
      </c>
      <c r="F11" s="5" t="s">
        <v>325</v>
      </c>
      <c r="G11" s="5" t="s">
        <v>326</v>
      </c>
      <c r="H11" s="5" t="s">
        <v>327</v>
      </c>
      <c r="I11" s="5" t="s">
        <v>330</v>
      </c>
      <c r="J11" s="5" t="s">
        <v>328</v>
      </c>
    </row>
    <row r="12" spans="1:10" x14ac:dyDescent="0.25">
      <c r="A12" s="23">
        <v>365</v>
      </c>
      <c r="B12" s="24" t="s">
        <v>289</v>
      </c>
      <c r="C12" s="24" t="s">
        <v>352</v>
      </c>
      <c r="D12" s="24" t="s">
        <v>33</v>
      </c>
      <c r="E12" s="28">
        <v>5</v>
      </c>
      <c r="F12" s="28">
        <v>5.2</v>
      </c>
      <c r="G12" s="28">
        <v>5.0999999999999996</v>
      </c>
      <c r="H12" s="28">
        <v>1.4</v>
      </c>
      <c r="I12" s="28"/>
      <c r="J12" s="26">
        <f>E12+F12+G12-H12-I12</f>
        <v>13.899999999999999</v>
      </c>
    </row>
    <row r="13" spans="1:10" x14ac:dyDescent="0.25">
      <c r="A13" s="23">
        <v>366</v>
      </c>
      <c r="B13" s="24" t="s">
        <v>290</v>
      </c>
      <c r="C13" s="24" t="s">
        <v>383</v>
      </c>
      <c r="D13" s="24" t="s">
        <v>4</v>
      </c>
      <c r="E13" s="28">
        <v>7.9</v>
      </c>
      <c r="F13" s="28">
        <v>7.7</v>
      </c>
      <c r="G13" s="28">
        <v>8</v>
      </c>
      <c r="H13" s="28"/>
      <c r="I13" s="28"/>
      <c r="J13" s="26">
        <f t="shared" ref="J13:J14" si="1">E13+F13+G13-H13-I13</f>
        <v>23.6</v>
      </c>
    </row>
    <row r="14" spans="1:10" x14ac:dyDescent="0.25">
      <c r="A14" s="23">
        <v>367</v>
      </c>
      <c r="B14" s="24" t="s">
        <v>291</v>
      </c>
      <c r="C14" s="25" t="s">
        <v>345</v>
      </c>
      <c r="D14" s="24" t="s">
        <v>14</v>
      </c>
      <c r="E14" s="28">
        <v>6.9</v>
      </c>
      <c r="F14" s="28">
        <v>7</v>
      </c>
      <c r="G14" s="28">
        <v>7</v>
      </c>
      <c r="H14" s="28"/>
      <c r="I14" s="28"/>
      <c r="J14" s="26">
        <f t="shared" si="1"/>
        <v>20.9</v>
      </c>
    </row>
    <row r="16" spans="1:10" ht="18.75" x14ac:dyDescent="0.3">
      <c r="A16" s="1" t="s">
        <v>432</v>
      </c>
    </row>
    <row r="17" spans="1:10" x14ac:dyDescent="0.25">
      <c r="A17" s="6" t="s">
        <v>331</v>
      </c>
      <c r="B17" s="6" t="s">
        <v>0</v>
      </c>
      <c r="C17" s="6" t="s">
        <v>1</v>
      </c>
      <c r="D17" s="6" t="s">
        <v>2</v>
      </c>
      <c r="E17" s="5" t="s">
        <v>324</v>
      </c>
      <c r="F17" s="5" t="s">
        <v>325</v>
      </c>
      <c r="G17" s="5" t="s">
        <v>326</v>
      </c>
      <c r="H17" s="5" t="s">
        <v>327</v>
      </c>
      <c r="I17" s="5" t="s">
        <v>330</v>
      </c>
      <c r="J17" s="5" t="s">
        <v>328</v>
      </c>
    </row>
    <row r="18" spans="1:10" x14ac:dyDescent="0.25">
      <c r="A18" s="23">
        <v>365</v>
      </c>
      <c r="B18" s="24" t="s">
        <v>289</v>
      </c>
      <c r="C18" s="24" t="s">
        <v>352</v>
      </c>
      <c r="D18" s="24" t="s">
        <v>33</v>
      </c>
      <c r="E18" s="28">
        <v>9.3000000000000007</v>
      </c>
      <c r="F18" s="28">
        <v>9.1999999999999993</v>
      </c>
      <c r="G18" s="28">
        <v>9.1</v>
      </c>
      <c r="H18" s="28"/>
      <c r="I18" s="28"/>
      <c r="J18" s="26">
        <f>E18+F18+G18-H18-I18</f>
        <v>27.6</v>
      </c>
    </row>
    <row r="19" spans="1:10" x14ac:dyDescent="0.25">
      <c r="A19" s="23">
        <v>366</v>
      </c>
      <c r="B19" s="24" t="s">
        <v>290</v>
      </c>
      <c r="C19" s="24" t="s">
        <v>383</v>
      </c>
      <c r="D19" s="24" t="s">
        <v>4</v>
      </c>
      <c r="E19" s="28">
        <v>8.1999999999999993</v>
      </c>
      <c r="F19" s="28">
        <v>8.1999999999999993</v>
      </c>
      <c r="G19" s="28">
        <v>8</v>
      </c>
      <c r="H19" s="28"/>
      <c r="I19" s="28"/>
      <c r="J19" s="26">
        <f t="shared" ref="J19:J20" si="2">E19+F19+G19-H19-I19</f>
        <v>24.4</v>
      </c>
    </row>
    <row r="20" spans="1:10" x14ac:dyDescent="0.25">
      <c r="A20" s="23">
        <v>367</v>
      </c>
      <c r="B20" s="24" t="s">
        <v>291</v>
      </c>
      <c r="C20" s="25" t="s">
        <v>345</v>
      </c>
      <c r="D20" s="24" t="s">
        <v>14</v>
      </c>
      <c r="E20" s="28">
        <v>9</v>
      </c>
      <c r="F20" s="28">
        <v>9.1</v>
      </c>
      <c r="G20" s="28">
        <v>9</v>
      </c>
      <c r="H20" s="28"/>
      <c r="I20" s="28"/>
      <c r="J20" s="26">
        <f t="shared" si="2"/>
        <v>27.1</v>
      </c>
    </row>
    <row r="22" spans="1:10" ht="18.75" x14ac:dyDescent="0.3">
      <c r="A22" s="1" t="s">
        <v>433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434</v>
      </c>
      <c r="F23" s="5" t="s">
        <v>435</v>
      </c>
      <c r="G23" s="5" t="s">
        <v>436</v>
      </c>
      <c r="H23" s="5" t="s">
        <v>437</v>
      </c>
      <c r="I23" s="5" t="s">
        <v>329</v>
      </c>
      <c r="J23" s="5" t="s">
        <v>438</v>
      </c>
    </row>
    <row r="24" spans="1:10" x14ac:dyDescent="0.25">
      <c r="A24" s="7">
        <v>365</v>
      </c>
      <c r="B24" s="8" t="s">
        <v>289</v>
      </c>
      <c r="C24" s="8" t="s">
        <v>352</v>
      </c>
      <c r="D24" s="8" t="s">
        <v>33</v>
      </c>
      <c r="E24" s="3">
        <f>J6</f>
        <v>23.7</v>
      </c>
      <c r="F24" s="3">
        <f>J12</f>
        <v>13.899999999999999</v>
      </c>
      <c r="G24" s="3">
        <f>J18</f>
        <v>27.6</v>
      </c>
      <c r="H24" s="3">
        <f>SUM(E24:G24)</f>
        <v>65.199999999999989</v>
      </c>
      <c r="I24" s="4">
        <f>IF(E24=0,"W/D",(RANK(H24,$H$24:$H$26)))</f>
        <v>3</v>
      </c>
      <c r="J24" s="4" t="str">
        <f>IF(I24=1,"GOLD",(IF(I24=2,"SILVER",(IF(I24=3,"BRONZE","")))))</f>
        <v>BRONZE</v>
      </c>
    </row>
    <row r="25" spans="1:10" x14ac:dyDescent="0.25">
      <c r="A25" s="7">
        <v>366</v>
      </c>
      <c r="B25" s="8" t="s">
        <v>290</v>
      </c>
      <c r="C25" s="8" t="s">
        <v>383</v>
      </c>
      <c r="D25" s="8" t="s">
        <v>4</v>
      </c>
      <c r="E25" s="3">
        <f t="shared" ref="E25:E26" si="3">J7</f>
        <v>23.1</v>
      </c>
      <c r="F25" s="3">
        <f t="shared" ref="F25:F26" si="4">J13</f>
        <v>23.6</v>
      </c>
      <c r="G25" s="3">
        <f t="shared" ref="G25:G26" si="5">J19</f>
        <v>24.4</v>
      </c>
      <c r="H25" s="3">
        <f t="shared" ref="H25:H26" si="6">SUM(E25:G25)</f>
        <v>71.099999999999994</v>
      </c>
      <c r="I25" s="4">
        <f t="shared" ref="I25:I26" si="7">IF(E25=0,"W/D",(RANK(H25,$H$24:$H$26)))</f>
        <v>1</v>
      </c>
      <c r="J25" s="4" t="str">
        <f t="shared" ref="J25:J26" si="8">IF(I25=1,"GOLD",(IF(I25=2,"SILVER",(IF(I25=3,"BRONZE","")))))</f>
        <v>GOLD</v>
      </c>
    </row>
    <row r="26" spans="1:10" x14ac:dyDescent="0.25">
      <c r="A26" s="7">
        <v>367</v>
      </c>
      <c r="B26" s="8" t="s">
        <v>291</v>
      </c>
      <c r="C26" s="9" t="s">
        <v>345</v>
      </c>
      <c r="D26" s="8" t="s">
        <v>14</v>
      </c>
      <c r="E26" s="3">
        <f t="shared" si="3"/>
        <v>21.4</v>
      </c>
      <c r="F26" s="3">
        <f t="shared" si="4"/>
        <v>20.9</v>
      </c>
      <c r="G26" s="3">
        <f t="shared" si="5"/>
        <v>27.1</v>
      </c>
      <c r="H26" s="3">
        <f t="shared" si="6"/>
        <v>69.400000000000006</v>
      </c>
      <c r="I26" s="4">
        <f t="shared" si="7"/>
        <v>2</v>
      </c>
      <c r="J26" s="4" t="str">
        <f t="shared" si="8"/>
        <v>SILVER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426</v>
      </c>
    </row>
    <row r="2" spans="1:10" ht="24" customHeight="1" x14ac:dyDescent="0.3">
      <c r="A2" s="2" t="s">
        <v>363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370</v>
      </c>
      <c r="B6" s="24" t="s">
        <v>292</v>
      </c>
      <c r="C6" s="24" t="s">
        <v>389</v>
      </c>
      <c r="D6" s="24" t="s">
        <v>16</v>
      </c>
      <c r="E6" s="28">
        <v>8</v>
      </c>
      <c r="F6" s="28">
        <v>8</v>
      </c>
      <c r="G6" s="28">
        <v>8.1999999999999993</v>
      </c>
      <c r="H6" s="28"/>
      <c r="I6" s="28"/>
      <c r="J6" s="26">
        <f>E6+F6+G6-H6-I6</f>
        <v>24.2</v>
      </c>
    </row>
    <row r="7" spans="1:10" x14ac:dyDescent="0.25">
      <c r="A7" s="23">
        <v>371</v>
      </c>
      <c r="B7" s="24" t="s">
        <v>293</v>
      </c>
      <c r="C7" s="24" t="s">
        <v>320</v>
      </c>
      <c r="D7" s="24" t="s">
        <v>33</v>
      </c>
      <c r="E7" s="28">
        <v>7.5</v>
      </c>
      <c r="F7" s="28">
        <v>7.5</v>
      </c>
      <c r="G7" s="28">
        <v>7.6</v>
      </c>
      <c r="H7" s="28"/>
      <c r="I7" s="28"/>
      <c r="J7" s="26">
        <f t="shared" ref="J7:J11" si="0">E7+F7+G7-H7-I7</f>
        <v>22.6</v>
      </c>
    </row>
    <row r="8" spans="1:10" x14ac:dyDescent="0.25">
      <c r="A8" s="23">
        <v>372</v>
      </c>
      <c r="B8" s="24" t="s">
        <v>294</v>
      </c>
      <c r="C8" s="24" t="s">
        <v>58</v>
      </c>
      <c r="D8" s="24" t="s">
        <v>20</v>
      </c>
      <c r="E8" s="28">
        <v>7.8</v>
      </c>
      <c r="F8" s="28">
        <v>7.6</v>
      </c>
      <c r="G8" s="28">
        <v>7.9</v>
      </c>
      <c r="H8" s="28"/>
      <c r="I8" s="28"/>
      <c r="J8" s="26">
        <f t="shared" si="0"/>
        <v>23.299999999999997</v>
      </c>
    </row>
    <row r="9" spans="1:10" x14ac:dyDescent="0.25">
      <c r="A9" s="23">
        <v>373</v>
      </c>
      <c r="B9" s="24" t="s">
        <v>295</v>
      </c>
      <c r="C9" s="24" t="s">
        <v>372</v>
      </c>
      <c r="D9" s="24" t="s">
        <v>313</v>
      </c>
      <c r="E9" s="28">
        <v>8.1</v>
      </c>
      <c r="F9" s="28">
        <v>7.9</v>
      </c>
      <c r="G9" s="28">
        <v>8.1</v>
      </c>
      <c r="H9" s="28"/>
      <c r="I9" s="28"/>
      <c r="J9" s="26">
        <f t="shared" si="0"/>
        <v>24.1</v>
      </c>
    </row>
    <row r="10" spans="1:10" x14ac:dyDescent="0.25">
      <c r="A10" s="23">
        <v>374</v>
      </c>
      <c r="B10" s="24" t="s">
        <v>296</v>
      </c>
      <c r="C10" s="24" t="s">
        <v>369</v>
      </c>
      <c r="D10" s="24" t="s">
        <v>7</v>
      </c>
      <c r="E10" s="28">
        <v>8.1999999999999993</v>
      </c>
      <c r="F10" s="28">
        <v>8.1</v>
      </c>
      <c r="G10" s="28">
        <v>8.4</v>
      </c>
      <c r="H10" s="28"/>
      <c r="I10" s="28"/>
      <c r="J10" s="26">
        <f t="shared" si="0"/>
        <v>24.699999999999996</v>
      </c>
    </row>
    <row r="11" spans="1:10" x14ac:dyDescent="0.25">
      <c r="A11" s="23">
        <v>375</v>
      </c>
      <c r="B11" s="24" t="s">
        <v>297</v>
      </c>
      <c r="C11" s="24" t="s">
        <v>370</v>
      </c>
      <c r="D11" s="24" t="s">
        <v>11</v>
      </c>
      <c r="E11" s="28">
        <v>8.4</v>
      </c>
      <c r="F11" s="28">
        <v>8.3000000000000007</v>
      </c>
      <c r="G11" s="28">
        <v>8.3000000000000007</v>
      </c>
      <c r="H11" s="28"/>
      <c r="I11" s="28"/>
      <c r="J11" s="26">
        <f t="shared" si="0"/>
        <v>25.000000000000004</v>
      </c>
    </row>
    <row r="13" spans="1:10" ht="18.75" x14ac:dyDescent="0.3">
      <c r="A13" s="1" t="s">
        <v>431</v>
      </c>
    </row>
    <row r="14" spans="1:10" x14ac:dyDescent="0.25">
      <c r="A14" s="6" t="s">
        <v>331</v>
      </c>
      <c r="B14" s="6" t="s">
        <v>0</v>
      </c>
      <c r="C14" s="6" t="s">
        <v>1</v>
      </c>
      <c r="D14" s="6" t="s">
        <v>2</v>
      </c>
      <c r="E14" s="5" t="s">
        <v>324</v>
      </c>
      <c r="F14" s="5" t="s">
        <v>325</v>
      </c>
      <c r="G14" s="5" t="s">
        <v>326</v>
      </c>
      <c r="H14" s="5" t="s">
        <v>327</v>
      </c>
      <c r="I14" s="5" t="s">
        <v>330</v>
      </c>
      <c r="J14" s="5" t="s">
        <v>328</v>
      </c>
    </row>
    <row r="15" spans="1:10" x14ac:dyDescent="0.25">
      <c r="A15" s="23">
        <v>370</v>
      </c>
      <c r="B15" s="24" t="s">
        <v>292</v>
      </c>
      <c r="C15" s="24" t="s">
        <v>389</v>
      </c>
      <c r="D15" s="24" t="s">
        <v>16</v>
      </c>
      <c r="E15" s="28">
        <v>8.1999999999999993</v>
      </c>
      <c r="F15" s="28">
        <v>8</v>
      </c>
      <c r="G15" s="28">
        <v>8.4</v>
      </c>
      <c r="H15" s="28"/>
      <c r="I15" s="28"/>
      <c r="J15" s="26">
        <f>E15+F15+G15-H15-I15</f>
        <v>24.6</v>
      </c>
    </row>
    <row r="16" spans="1:10" x14ac:dyDescent="0.25">
      <c r="A16" s="23">
        <v>371</v>
      </c>
      <c r="B16" s="24" t="s">
        <v>293</v>
      </c>
      <c r="C16" s="24" t="s">
        <v>320</v>
      </c>
      <c r="D16" s="24" t="s">
        <v>33</v>
      </c>
      <c r="E16" s="28">
        <v>8</v>
      </c>
      <c r="F16" s="28">
        <v>8.1</v>
      </c>
      <c r="G16" s="28">
        <v>7.9</v>
      </c>
      <c r="H16" s="28"/>
      <c r="I16" s="28"/>
      <c r="J16" s="26">
        <f t="shared" ref="J16:J20" si="1">E16+F16+G16-H16-I16</f>
        <v>24</v>
      </c>
    </row>
    <row r="17" spans="1:10" x14ac:dyDescent="0.25">
      <c r="A17" s="23">
        <v>372</v>
      </c>
      <c r="B17" s="24" t="s">
        <v>294</v>
      </c>
      <c r="C17" s="24" t="s">
        <v>58</v>
      </c>
      <c r="D17" s="24" t="s">
        <v>20</v>
      </c>
      <c r="E17" s="28">
        <v>7.6</v>
      </c>
      <c r="F17" s="28">
        <v>7.7</v>
      </c>
      <c r="G17" s="28">
        <v>7.6</v>
      </c>
      <c r="H17" s="28"/>
      <c r="I17" s="28"/>
      <c r="J17" s="26">
        <f t="shared" si="1"/>
        <v>22.9</v>
      </c>
    </row>
    <row r="18" spans="1:10" x14ac:dyDescent="0.25">
      <c r="A18" s="23">
        <v>373</v>
      </c>
      <c r="B18" s="24" t="s">
        <v>295</v>
      </c>
      <c r="C18" s="24" t="s">
        <v>372</v>
      </c>
      <c r="D18" s="24" t="s">
        <v>313</v>
      </c>
      <c r="E18" s="28">
        <v>7.8</v>
      </c>
      <c r="F18" s="28">
        <v>7.7</v>
      </c>
      <c r="G18" s="28">
        <v>7.6</v>
      </c>
      <c r="H18" s="28"/>
      <c r="I18" s="28"/>
      <c r="J18" s="26">
        <f t="shared" si="1"/>
        <v>23.1</v>
      </c>
    </row>
    <row r="19" spans="1:10" x14ac:dyDescent="0.25">
      <c r="A19" s="23">
        <v>374</v>
      </c>
      <c r="B19" s="24" t="s">
        <v>296</v>
      </c>
      <c r="C19" s="24" t="s">
        <v>369</v>
      </c>
      <c r="D19" s="24" t="s">
        <v>7</v>
      </c>
      <c r="E19" s="28">
        <v>8.1</v>
      </c>
      <c r="F19" s="28">
        <v>8.1</v>
      </c>
      <c r="G19" s="28">
        <v>8</v>
      </c>
      <c r="H19" s="28"/>
      <c r="I19" s="28"/>
      <c r="J19" s="26">
        <f t="shared" si="1"/>
        <v>24.2</v>
      </c>
    </row>
    <row r="20" spans="1:10" x14ac:dyDescent="0.25">
      <c r="A20" s="23">
        <v>375</v>
      </c>
      <c r="B20" s="24" t="s">
        <v>297</v>
      </c>
      <c r="C20" s="24" t="s">
        <v>370</v>
      </c>
      <c r="D20" s="24" t="s">
        <v>11</v>
      </c>
      <c r="E20" s="28">
        <v>8</v>
      </c>
      <c r="F20" s="28">
        <v>7.7</v>
      </c>
      <c r="G20" s="28">
        <v>7.8</v>
      </c>
      <c r="H20" s="28"/>
      <c r="I20" s="28"/>
      <c r="J20" s="26">
        <f t="shared" si="1"/>
        <v>23.5</v>
      </c>
    </row>
    <row r="22" spans="1:10" ht="18.75" x14ac:dyDescent="0.3">
      <c r="A22" s="1" t="s">
        <v>432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324</v>
      </c>
      <c r="F23" s="5" t="s">
        <v>325</v>
      </c>
      <c r="G23" s="5" t="s">
        <v>326</v>
      </c>
      <c r="H23" s="5" t="s">
        <v>327</v>
      </c>
      <c r="I23" s="5" t="s">
        <v>330</v>
      </c>
      <c r="J23" s="5" t="s">
        <v>328</v>
      </c>
    </row>
    <row r="24" spans="1:10" x14ac:dyDescent="0.25">
      <c r="A24" s="23">
        <v>370</v>
      </c>
      <c r="B24" s="24" t="s">
        <v>292</v>
      </c>
      <c r="C24" s="24" t="s">
        <v>389</v>
      </c>
      <c r="D24" s="24" t="s">
        <v>16</v>
      </c>
      <c r="E24" s="28">
        <v>9.5</v>
      </c>
      <c r="F24" s="28">
        <v>9.6</v>
      </c>
      <c r="G24" s="28">
        <v>9.4</v>
      </c>
      <c r="H24" s="28"/>
      <c r="I24" s="28"/>
      <c r="J24" s="26">
        <f>E24+F24+G24-H24-I24</f>
        <v>28.5</v>
      </c>
    </row>
    <row r="25" spans="1:10" x14ac:dyDescent="0.25">
      <c r="A25" s="23">
        <v>371</v>
      </c>
      <c r="B25" s="24" t="s">
        <v>293</v>
      </c>
      <c r="C25" s="24" t="s">
        <v>320</v>
      </c>
      <c r="D25" s="24" t="s">
        <v>33</v>
      </c>
      <c r="E25" s="28">
        <v>8.3000000000000007</v>
      </c>
      <c r="F25" s="28">
        <v>8.3000000000000007</v>
      </c>
      <c r="G25" s="28">
        <v>8.1999999999999993</v>
      </c>
      <c r="H25" s="28"/>
      <c r="I25" s="28"/>
      <c r="J25" s="26">
        <f t="shared" ref="J25:J29" si="2">E25+F25+G25-H25-I25</f>
        <v>24.8</v>
      </c>
    </row>
    <row r="26" spans="1:10" x14ac:dyDescent="0.25">
      <c r="A26" s="23">
        <v>372</v>
      </c>
      <c r="B26" s="24" t="s">
        <v>294</v>
      </c>
      <c r="C26" s="24" t="s">
        <v>58</v>
      </c>
      <c r="D26" s="24" t="s">
        <v>20</v>
      </c>
      <c r="E26" s="28">
        <v>9</v>
      </c>
      <c r="F26" s="28">
        <v>9.1</v>
      </c>
      <c r="G26" s="28">
        <v>9.1</v>
      </c>
      <c r="H26" s="28"/>
      <c r="I26" s="28"/>
      <c r="J26" s="26">
        <f t="shared" si="2"/>
        <v>27.200000000000003</v>
      </c>
    </row>
    <row r="27" spans="1:10" x14ac:dyDescent="0.25">
      <c r="A27" s="23">
        <v>373</v>
      </c>
      <c r="B27" s="24" t="s">
        <v>295</v>
      </c>
      <c r="C27" s="24" t="s">
        <v>372</v>
      </c>
      <c r="D27" s="24" t="s">
        <v>313</v>
      </c>
      <c r="E27" s="28">
        <v>8.8000000000000007</v>
      </c>
      <c r="F27" s="28">
        <v>8.8000000000000007</v>
      </c>
      <c r="G27" s="28">
        <v>9</v>
      </c>
      <c r="H27" s="28"/>
      <c r="I27" s="28"/>
      <c r="J27" s="26">
        <f t="shared" si="2"/>
        <v>26.6</v>
      </c>
    </row>
    <row r="28" spans="1:10" x14ac:dyDescent="0.25">
      <c r="A28" s="23">
        <v>374</v>
      </c>
      <c r="B28" s="24" t="s">
        <v>296</v>
      </c>
      <c r="C28" s="24" t="s">
        <v>369</v>
      </c>
      <c r="D28" s="24" t="s">
        <v>7</v>
      </c>
      <c r="E28" s="28">
        <v>9.1999999999999993</v>
      </c>
      <c r="F28" s="28">
        <v>9.4</v>
      </c>
      <c r="G28" s="28">
        <v>9.4</v>
      </c>
      <c r="H28" s="28"/>
      <c r="I28" s="28"/>
      <c r="J28" s="26">
        <f t="shared" si="2"/>
        <v>28</v>
      </c>
    </row>
    <row r="29" spans="1:10" x14ac:dyDescent="0.25">
      <c r="A29" s="23">
        <v>375</v>
      </c>
      <c r="B29" s="24" t="s">
        <v>297</v>
      </c>
      <c r="C29" s="24" t="s">
        <v>370</v>
      </c>
      <c r="D29" s="24" t="s">
        <v>11</v>
      </c>
      <c r="E29" s="28">
        <v>9.4</v>
      </c>
      <c r="F29" s="28">
        <v>9.3000000000000007</v>
      </c>
      <c r="G29" s="28">
        <v>9.1999999999999993</v>
      </c>
      <c r="H29" s="28"/>
      <c r="I29" s="28"/>
      <c r="J29" s="26">
        <f t="shared" si="2"/>
        <v>27.900000000000002</v>
      </c>
    </row>
    <row r="31" spans="1:10" ht="18.75" x14ac:dyDescent="0.3">
      <c r="A31" s="1" t="s">
        <v>433</v>
      </c>
    </row>
    <row r="32" spans="1:10" x14ac:dyDescent="0.25">
      <c r="A32" s="6" t="s">
        <v>331</v>
      </c>
      <c r="B32" s="6" t="s">
        <v>0</v>
      </c>
      <c r="C32" s="6" t="s">
        <v>1</v>
      </c>
      <c r="D32" s="6" t="s">
        <v>2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329</v>
      </c>
      <c r="J32" s="5" t="s">
        <v>438</v>
      </c>
    </row>
    <row r="33" spans="1:10" x14ac:dyDescent="0.25">
      <c r="A33" s="7">
        <v>370</v>
      </c>
      <c r="B33" s="8" t="s">
        <v>292</v>
      </c>
      <c r="C33" s="8" t="s">
        <v>389</v>
      </c>
      <c r="D33" s="8" t="s">
        <v>16</v>
      </c>
      <c r="E33" s="3">
        <f>J6</f>
        <v>24.2</v>
      </c>
      <c r="F33" s="3">
        <f>J15</f>
        <v>24.6</v>
      </c>
      <c r="G33" s="3">
        <f>J24</f>
        <v>28.5</v>
      </c>
      <c r="H33" s="3">
        <f>SUM(E33:G33)</f>
        <v>77.3</v>
      </c>
      <c r="I33" s="4">
        <f>IF(E33=0,"W/D",(RANK(H33,$H$33:$H$38)))</f>
        <v>1</v>
      </c>
      <c r="J33" s="4" t="str">
        <f>IF(I33=1,"GOLD",(IF(I33=2,"SILVER",(IF(I33=3,"BRONZE","")))))</f>
        <v>GOLD</v>
      </c>
    </row>
    <row r="34" spans="1:10" x14ac:dyDescent="0.25">
      <c r="A34" s="7">
        <v>371</v>
      </c>
      <c r="B34" s="8" t="s">
        <v>293</v>
      </c>
      <c r="C34" s="8" t="s">
        <v>320</v>
      </c>
      <c r="D34" s="8" t="s">
        <v>33</v>
      </c>
      <c r="E34" s="3">
        <f t="shared" ref="E34:E38" si="3">J7</f>
        <v>22.6</v>
      </c>
      <c r="F34" s="3">
        <f t="shared" ref="F34:F38" si="4">J16</f>
        <v>24</v>
      </c>
      <c r="G34" s="3">
        <f t="shared" ref="G34:G38" si="5">J25</f>
        <v>24.8</v>
      </c>
      <c r="H34" s="3">
        <f t="shared" ref="H34:H38" si="6">SUM(E34:G34)</f>
        <v>71.400000000000006</v>
      </c>
      <c r="I34" s="4">
        <f t="shared" ref="I34:I38" si="7">IF(E34=0,"W/D",(RANK(H34,$H$33:$H$38)))</f>
        <v>6</v>
      </c>
      <c r="J34" s="4" t="str">
        <f t="shared" ref="J34:J38" si="8">IF(I34=1,"GOLD",(IF(I34=2,"SILVER",(IF(I34=3,"BRONZE","")))))</f>
        <v/>
      </c>
    </row>
    <row r="35" spans="1:10" x14ac:dyDescent="0.25">
      <c r="A35" s="7">
        <v>372</v>
      </c>
      <c r="B35" s="8" t="s">
        <v>294</v>
      </c>
      <c r="C35" s="8" t="s">
        <v>58</v>
      </c>
      <c r="D35" s="8" t="s">
        <v>20</v>
      </c>
      <c r="E35" s="3">
        <f t="shared" si="3"/>
        <v>23.299999999999997</v>
      </c>
      <c r="F35" s="3">
        <f t="shared" si="4"/>
        <v>22.9</v>
      </c>
      <c r="G35" s="3">
        <f t="shared" si="5"/>
        <v>27.200000000000003</v>
      </c>
      <c r="H35" s="3">
        <f t="shared" si="6"/>
        <v>73.400000000000006</v>
      </c>
      <c r="I35" s="4">
        <f t="shared" si="7"/>
        <v>5</v>
      </c>
      <c r="J35" s="4" t="str">
        <f t="shared" si="8"/>
        <v/>
      </c>
    </row>
    <row r="36" spans="1:10" x14ac:dyDescent="0.25">
      <c r="A36" s="7">
        <v>373</v>
      </c>
      <c r="B36" s="8" t="s">
        <v>295</v>
      </c>
      <c r="C36" s="8" t="s">
        <v>372</v>
      </c>
      <c r="D36" s="8" t="s">
        <v>313</v>
      </c>
      <c r="E36" s="3">
        <f t="shared" si="3"/>
        <v>24.1</v>
      </c>
      <c r="F36" s="3">
        <f t="shared" si="4"/>
        <v>23.1</v>
      </c>
      <c r="G36" s="3">
        <f t="shared" si="5"/>
        <v>26.6</v>
      </c>
      <c r="H36" s="3">
        <f t="shared" si="6"/>
        <v>73.800000000000011</v>
      </c>
      <c r="I36" s="4">
        <f t="shared" si="7"/>
        <v>4</v>
      </c>
      <c r="J36" s="4" t="str">
        <f t="shared" si="8"/>
        <v/>
      </c>
    </row>
    <row r="37" spans="1:10" x14ac:dyDescent="0.25">
      <c r="A37" s="7">
        <v>374</v>
      </c>
      <c r="B37" s="8" t="s">
        <v>296</v>
      </c>
      <c r="C37" s="8" t="s">
        <v>369</v>
      </c>
      <c r="D37" s="8" t="s">
        <v>7</v>
      </c>
      <c r="E37" s="3">
        <f t="shared" si="3"/>
        <v>24.699999999999996</v>
      </c>
      <c r="F37" s="3">
        <f t="shared" si="4"/>
        <v>24.2</v>
      </c>
      <c r="G37" s="3">
        <f t="shared" si="5"/>
        <v>28</v>
      </c>
      <c r="H37" s="3">
        <f t="shared" si="6"/>
        <v>76.899999999999991</v>
      </c>
      <c r="I37" s="4">
        <f t="shared" si="7"/>
        <v>2</v>
      </c>
      <c r="J37" s="4" t="str">
        <f t="shared" si="8"/>
        <v>SILVER</v>
      </c>
    </row>
    <row r="38" spans="1:10" x14ac:dyDescent="0.25">
      <c r="A38" s="7">
        <v>375</v>
      </c>
      <c r="B38" s="8" t="s">
        <v>297</v>
      </c>
      <c r="C38" s="8" t="s">
        <v>370</v>
      </c>
      <c r="D38" s="8" t="s">
        <v>11</v>
      </c>
      <c r="E38" s="3">
        <f t="shared" si="3"/>
        <v>25.000000000000004</v>
      </c>
      <c r="F38" s="3">
        <f t="shared" si="4"/>
        <v>23.5</v>
      </c>
      <c r="G38" s="3">
        <f t="shared" si="5"/>
        <v>27.900000000000002</v>
      </c>
      <c r="H38" s="3">
        <f t="shared" si="6"/>
        <v>76.400000000000006</v>
      </c>
      <c r="I38" s="4">
        <f t="shared" si="7"/>
        <v>3</v>
      </c>
      <c r="J38" s="4" t="str">
        <f t="shared" si="8"/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8" width="11.7109375" customWidth="1"/>
    <col min="9" max="9" width="11" customWidth="1"/>
    <col min="10" max="10" width="12.7109375" customWidth="1"/>
    <col min="11" max="11" width="9.7109375" customWidth="1"/>
  </cols>
  <sheetData>
    <row r="1" spans="1:10" ht="18.75" x14ac:dyDescent="0.3">
      <c r="A1" s="2" t="s">
        <v>426</v>
      </c>
    </row>
    <row r="2" spans="1:10" ht="24" customHeight="1" x14ac:dyDescent="0.3">
      <c r="A2" s="2" t="s">
        <v>366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380</v>
      </c>
      <c r="B6" s="24" t="s">
        <v>298</v>
      </c>
      <c r="C6" s="24" t="s">
        <v>428</v>
      </c>
      <c r="D6" s="24" t="s">
        <v>20</v>
      </c>
      <c r="E6" s="28">
        <v>7.5</v>
      </c>
      <c r="F6" s="28">
        <v>7.8</v>
      </c>
      <c r="G6" s="28">
        <v>7.7</v>
      </c>
      <c r="H6" s="28"/>
      <c r="I6" s="28"/>
      <c r="J6" s="26">
        <f>E6+F6+G6-H6-I6</f>
        <v>23</v>
      </c>
    </row>
    <row r="7" spans="1:10" x14ac:dyDescent="0.25">
      <c r="A7" s="23">
        <v>381</v>
      </c>
      <c r="B7" s="24" t="s">
        <v>299</v>
      </c>
      <c r="C7" s="24" t="s">
        <v>126</v>
      </c>
      <c r="D7" s="24" t="s">
        <v>35</v>
      </c>
      <c r="E7" s="28">
        <v>7.7</v>
      </c>
      <c r="F7" s="28">
        <v>7.5</v>
      </c>
      <c r="G7" s="28">
        <v>7.4</v>
      </c>
      <c r="H7" s="28"/>
      <c r="I7" s="28"/>
      <c r="J7" s="26">
        <f t="shared" ref="J7:J12" si="0">E7+F7+G7-H7-I7</f>
        <v>22.6</v>
      </c>
    </row>
    <row r="8" spans="1:10" x14ac:dyDescent="0.25">
      <c r="A8" s="23">
        <v>382</v>
      </c>
      <c r="B8" s="24" t="s">
        <v>300</v>
      </c>
      <c r="C8" s="24" t="s">
        <v>420</v>
      </c>
      <c r="D8" s="24" t="s">
        <v>24</v>
      </c>
      <c r="E8" s="28">
        <v>7.4</v>
      </c>
      <c r="F8" s="28">
        <v>7.6</v>
      </c>
      <c r="G8" s="28">
        <v>7.8</v>
      </c>
      <c r="H8" s="28"/>
      <c r="I8" s="28"/>
      <c r="J8" s="26">
        <f t="shared" si="0"/>
        <v>22.8</v>
      </c>
    </row>
    <row r="9" spans="1:10" x14ac:dyDescent="0.25">
      <c r="A9" s="23">
        <v>383</v>
      </c>
      <c r="B9" s="24" t="s">
        <v>301</v>
      </c>
      <c r="C9" s="24" t="s">
        <v>302</v>
      </c>
      <c r="D9" s="24" t="s">
        <v>4</v>
      </c>
      <c r="E9" s="28">
        <v>6.3</v>
      </c>
      <c r="F9" s="28">
        <v>6.2</v>
      </c>
      <c r="G9" s="28">
        <v>6.7</v>
      </c>
      <c r="H9" s="28"/>
      <c r="I9" s="28"/>
      <c r="J9" s="26">
        <f t="shared" si="0"/>
        <v>19.2</v>
      </c>
    </row>
    <row r="10" spans="1:10" x14ac:dyDescent="0.25">
      <c r="A10" s="23">
        <v>384</v>
      </c>
      <c r="B10" s="24" t="s">
        <v>303</v>
      </c>
      <c r="C10" s="24" t="s">
        <v>429</v>
      </c>
      <c r="D10" s="24" t="s">
        <v>313</v>
      </c>
      <c r="E10" s="28">
        <v>8</v>
      </c>
      <c r="F10" s="28">
        <v>8.1</v>
      </c>
      <c r="G10" s="28">
        <v>8.1</v>
      </c>
      <c r="H10" s="28"/>
      <c r="I10" s="28"/>
      <c r="J10" s="26">
        <f t="shared" si="0"/>
        <v>24.200000000000003</v>
      </c>
    </row>
    <row r="11" spans="1:10" x14ac:dyDescent="0.25">
      <c r="A11" s="23">
        <v>385</v>
      </c>
      <c r="B11" s="24" t="s">
        <v>304</v>
      </c>
      <c r="C11" s="24" t="s">
        <v>419</v>
      </c>
      <c r="D11" s="24" t="s">
        <v>11</v>
      </c>
      <c r="E11" s="28">
        <v>7.8</v>
      </c>
      <c r="F11" s="28">
        <v>7.9</v>
      </c>
      <c r="G11" s="28">
        <v>7.6</v>
      </c>
      <c r="H11" s="28"/>
      <c r="I11" s="28"/>
      <c r="J11" s="26">
        <f t="shared" si="0"/>
        <v>23.299999999999997</v>
      </c>
    </row>
    <row r="12" spans="1:10" x14ac:dyDescent="0.25">
      <c r="A12" s="23">
        <v>386</v>
      </c>
      <c r="B12" s="24" t="s">
        <v>305</v>
      </c>
      <c r="C12" s="24" t="s">
        <v>352</v>
      </c>
      <c r="D12" s="24" t="s">
        <v>33</v>
      </c>
      <c r="E12" s="28">
        <v>7.5</v>
      </c>
      <c r="F12" s="28">
        <v>7.3</v>
      </c>
      <c r="G12" s="28">
        <v>7.4</v>
      </c>
      <c r="H12" s="28"/>
      <c r="I12" s="28"/>
      <c r="J12" s="26">
        <f t="shared" si="0"/>
        <v>22.200000000000003</v>
      </c>
    </row>
    <row r="14" spans="1:10" ht="18.75" x14ac:dyDescent="0.3">
      <c r="A14" s="1" t="s">
        <v>431</v>
      </c>
    </row>
    <row r="15" spans="1:10" x14ac:dyDescent="0.25">
      <c r="A15" s="6" t="s">
        <v>331</v>
      </c>
      <c r="B15" s="6" t="s">
        <v>0</v>
      </c>
      <c r="C15" s="6" t="s">
        <v>1</v>
      </c>
      <c r="D15" s="6" t="s">
        <v>2</v>
      </c>
      <c r="E15" s="5" t="s">
        <v>324</v>
      </c>
      <c r="F15" s="5" t="s">
        <v>325</v>
      </c>
      <c r="G15" s="5" t="s">
        <v>326</v>
      </c>
      <c r="H15" s="5" t="s">
        <v>327</v>
      </c>
      <c r="I15" s="5" t="s">
        <v>330</v>
      </c>
      <c r="J15" s="5" t="s">
        <v>328</v>
      </c>
    </row>
    <row r="16" spans="1:10" x14ac:dyDescent="0.25">
      <c r="A16" s="23">
        <v>380</v>
      </c>
      <c r="B16" s="24" t="s">
        <v>298</v>
      </c>
      <c r="C16" s="24" t="s">
        <v>428</v>
      </c>
      <c r="D16" s="24" t="s">
        <v>20</v>
      </c>
      <c r="E16" s="28">
        <v>7.7</v>
      </c>
      <c r="F16" s="28">
        <v>7.6</v>
      </c>
      <c r="G16" s="28">
        <v>7.7</v>
      </c>
      <c r="H16" s="28"/>
      <c r="I16" s="28"/>
      <c r="J16" s="26">
        <f>E16+F16+G16-H16-I16</f>
        <v>23</v>
      </c>
    </row>
    <row r="17" spans="1:10" x14ac:dyDescent="0.25">
      <c r="A17" s="23">
        <v>381</v>
      </c>
      <c r="B17" s="24" t="s">
        <v>299</v>
      </c>
      <c r="C17" s="24" t="s">
        <v>126</v>
      </c>
      <c r="D17" s="24" t="s">
        <v>35</v>
      </c>
      <c r="E17" s="28">
        <v>7.6</v>
      </c>
      <c r="F17" s="28">
        <v>7.6</v>
      </c>
      <c r="G17" s="28">
        <v>7.6</v>
      </c>
      <c r="H17" s="28"/>
      <c r="I17" s="28"/>
      <c r="J17" s="26">
        <f t="shared" ref="J17:J22" si="1">E17+F17+G17-H17-I17</f>
        <v>22.799999999999997</v>
      </c>
    </row>
    <row r="18" spans="1:10" x14ac:dyDescent="0.25">
      <c r="A18" s="23">
        <v>382</v>
      </c>
      <c r="B18" s="24" t="s">
        <v>300</v>
      </c>
      <c r="C18" s="24" t="s">
        <v>420</v>
      </c>
      <c r="D18" s="24" t="s">
        <v>24</v>
      </c>
      <c r="E18" s="28">
        <v>7.6</v>
      </c>
      <c r="F18" s="28">
        <v>7.8</v>
      </c>
      <c r="G18" s="28">
        <v>7.4</v>
      </c>
      <c r="H18" s="28"/>
      <c r="I18" s="28"/>
      <c r="J18" s="26">
        <f t="shared" si="1"/>
        <v>22.799999999999997</v>
      </c>
    </row>
    <row r="19" spans="1:10" x14ac:dyDescent="0.25">
      <c r="A19" s="23">
        <v>383</v>
      </c>
      <c r="B19" s="24" t="s">
        <v>301</v>
      </c>
      <c r="C19" s="24" t="s">
        <v>302</v>
      </c>
      <c r="D19" s="24" t="s">
        <v>4</v>
      </c>
      <c r="E19" s="28">
        <v>7.4</v>
      </c>
      <c r="F19" s="28">
        <v>7.5</v>
      </c>
      <c r="G19" s="28">
        <v>7.4</v>
      </c>
      <c r="H19" s="28"/>
      <c r="I19" s="28"/>
      <c r="J19" s="26">
        <f t="shared" si="1"/>
        <v>22.3</v>
      </c>
    </row>
    <row r="20" spans="1:10" x14ac:dyDescent="0.25">
      <c r="A20" s="23">
        <v>384</v>
      </c>
      <c r="B20" s="24" t="s">
        <v>303</v>
      </c>
      <c r="C20" s="24" t="s">
        <v>429</v>
      </c>
      <c r="D20" s="24" t="s">
        <v>313</v>
      </c>
      <c r="E20" s="28">
        <v>8.1</v>
      </c>
      <c r="F20" s="28">
        <v>7.9</v>
      </c>
      <c r="G20" s="28">
        <v>8</v>
      </c>
      <c r="H20" s="28"/>
      <c r="I20" s="28"/>
      <c r="J20" s="26">
        <f t="shared" si="1"/>
        <v>24</v>
      </c>
    </row>
    <row r="21" spans="1:10" x14ac:dyDescent="0.25">
      <c r="A21" s="23">
        <v>385</v>
      </c>
      <c r="B21" s="24" t="s">
        <v>304</v>
      </c>
      <c r="C21" s="24" t="s">
        <v>419</v>
      </c>
      <c r="D21" s="24" t="s">
        <v>11</v>
      </c>
      <c r="E21" s="28">
        <v>7.9</v>
      </c>
      <c r="F21" s="28">
        <v>7.9</v>
      </c>
      <c r="G21" s="28">
        <v>7.8</v>
      </c>
      <c r="H21" s="28"/>
      <c r="I21" s="28"/>
      <c r="J21" s="26">
        <f t="shared" si="1"/>
        <v>23.6</v>
      </c>
    </row>
    <row r="22" spans="1:10" x14ac:dyDescent="0.25">
      <c r="A22" s="23">
        <v>386</v>
      </c>
      <c r="B22" s="24" t="s">
        <v>305</v>
      </c>
      <c r="C22" s="24" t="s">
        <v>352</v>
      </c>
      <c r="D22" s="24" t="s">
        <v>33</v>
      </c>
      <c r="E22" s="28">
        <v>7.7</v>
      </c>
      <c r="F22" s="28">
        <v>7.6</v>
      </c>
      <c r="G22" s="28">
        <v>7.9</v>
      </c>
      <c r="H22" s="28"/>
      <c r="I22" s="28"/>
      <c r="J22" s="26">
        <f t="shared" si="1"/>
        <v>23.200000000000003</v>
      </c>
    </row>
    <row r="24" spans="1:10" ht="18.75" x14ac:dyDescent="0.3">
      <c r="A24" s="1" t="s">
        <v>432</v>
      </c>
    </row>
    <row r="25" spans="1:10" x14ac:dyDescent="0.25">
      <c r="A25" s="6" t="s">
        <v>331</v>
      </c>
      <c r="B25" s="6" t="s">
        <v>0</v>
      </c>
      <c r="C25" s="6" t="s">
        <v>1</v>
      </c>
      <c r="D25" s="6" t="s">
        <v>2</v>
      </c>
      <c r="E25" s="5" t="s">
        <v>324</v>
      </c>
      <c r="F25" s="5" t="s">
        <v>325</v>
      </c>
      <c r="G25" s="5" t="s">
        <v>326</v>
      </c>
      <c r="H25" s="5" t="s">
        <v>327</v>
      </c>
      <c r="I25" s="5" t="s">
        <v>330</v>
      </c>
      <c r="J25" s="5" t="s">
        <v>328</v>
      </c>
    </row>
    <row r="26" spans="1:10" x14ac:dyDescent="0.25">
      <c r="A26" s="23">
        <v>380</v>
      </c>
      <c r="B26" s="24" t="s">
        <v>298</v>
      </c>
      <c r="C26" s="24" t="s">
        <v>428</v>
      </c>
      <c r="D26" s="24" t="s">
        <v>20</v>
      </c>
      <c r="E26" s="28">
        <v>9.1</v>
      </c>
      <c r="F26" s="28">
        <v>9</v>
      </c>
      <c r="G26" s="28">
        <v>9.1</v>
      </c>
      <c r="H26" s="28"/>
      <c r="I26" s="28"/>
      <c r="J26" s="26">
        <f>E26+F26+G26-H26-I26</f>
        <v>27.200000000000003</v>
      </c>
    </row>
    <row r="27" spans="1:10" x14ac:dyDescent="0.25">
      <c r="A27" s="23">
        <v>381</v>
      </c>
      <c r="B27" s="24" t="s">
        <v>299</v>
      </c>
      <c r="C27" s="24" t="s">
        <v>126</v>
      </c>
      <c r="D27" s="24" t="s">
        <v>35</v>
      </c>
      <c r="E27" s="28">
        <v>8.6999999999999993</v>
      </c>
      <c r="F27" s="28">
        <v>8.6999999999999993</v>
      </c>
      <c r="G27" s="28">
        <v>8.6</v>
      </c>
      <c r="H27" s="28"/>
      <c r="I27" s="28"/>
      <c r="J27" s="26">
        <f t="shared" ref="J27:J32" si="2">E27+F27+G27-H27-I27</f>
        <v>26</v>
      </c>
    </row>
    <row r="28" spans="1:10" x14ac:dyDescent="0.25">
      <c r="A28" s="23">
        <v>382</v>
      </c>
      <c r="B28" s="24" t="s">
        <v>300</v>
      </c>
      <c r="C28" s="24" t="s">
        <v>420</v>
      </c>
      <c r="D28" s="24" t="s">
        <v>24</v>
      </c>
      <c r="E28" s="28">
        <v>9</v>
      </c>
      <c r="F28" s="28">
        <v>8.9</v>
      </c>
      <c r="G28" s="28">
        <v>8.9</v>
      </c>
      <c r="H28" s="28"/>
      <c r="I28" s="28"/>
      <c r="J28" s="26">
        <f t="shared" si="2"/>
        <v>26.799999999999997</v>
      </c>
    </row>
    <row r="29" spans="1:10" x14ac:dyDescent="0.25">
      <c r="A29" s="23">
        <v>383</v>
      </c>
      <c r="B29" s="24" t="s">
        <v>301</v>
      </c>
      <c r="C29" s="24" t="s">
        <v>302</v>
      </c>
      <c r="D29" s="24" t="s">
        <v>4</v>
      </c>
      <c r="E29" s="28">
        <v>8.9</v>
      </c>
      <c r="F29" s="28">
        <v>8.9</v>
      </c>
      <c r="G29" s="28">
        <v>8.9</v>
      </c>
      <c r="H29" s="28"/>
      <c r="I29" s="28"/>
      <c r="J29" s="26">
        <f t="shared" si="2"/>
        <v>26.700000000000003</v>
      </c>
    </row>
    <row r="30" spans="1:10" x14ac:dyDescent="0.25">
      <c r="A30" s="23">
        <v>384</v>
      </c>
      <c r="B30" s="24" t="s">
        <v>303</v>
      </c>
      <c r="C30" s="24" t="s">
        <v>429</v>
      </c>
      <c r="D30" s="24" t="s">
        <v>313</v>
      </c>
      <c r="E30" s="28">
        <v>9.5</v>
      </c>
      <c r="F30" s="28">
        <v>9.3000000000000007</v>
      </c>
      <c r="G30" s="28">
        <v>9.4</v>
      </c>
      <c r="H30" s="28"/>
      <c r="I30" s="28"/>
      <c r="J30" s="26">
        <f t="shared" si="2"/>
        <v>28.200000000000003</v>
      </c>
    </row>
    <row r="31" spans="1:10" x14ac:dyDescent="0.25">
      <c r="A31" s="23">
        <v>385</v>
      </c>
      <c r="B31" s="24" t="s">
        <v>304</v>
      </c>
      <c r="C31" s="24" t="s">
        <v>419</v>
      </c>
      <c r="D31" s="24" t="s">
        <v>11</v>
      </c>
      <c r="E31" s="28">
        <v>0</v>
      </c>
      <c r="F31" s="28">
        <v>0</v>
      </c>
      <c r="G31" s="28">
        <v>0</v>
      </c>
      <c r="H31" s="28"/>
      <c r="I31" s="28"/>
      <c r="J31" s="26">
        <f t="shared" si="2"/>
        <v>0</v>
      </c>
    </row>
    <row r="32" spans="1:10" x14ac:dyDescent="0.25">
      <c r="A32" s="23">
        <v>386</v>
      </c>
      <c r="B32" s="24" t="s">
        <v>305</v>
      </c>
      <c r="C32" s="24" t="s">
        <v>352</v>
      </c>
      <c r="D32" s="24" t="s">
        <v>33</v>
      </c>
      <c r="E32" s="28">
        <v>9.1</v>
      </c>
      <c r="F32" s="28">
        <v>9.1</v>
      </c>
      <c r="G32" s="28">
        <v>9.1999999999999993</v>
      </c>
      <c r="H32" s="28"/>
      <c r="I32" s="28"/>
      <c r="J32" s="26">
        <f t="shared" si="2"/>
        <v>27.4</v>
      </c>
    </row>
    <row r="34" spans="1:10" ht="18.75" x14ac:dyDescent="0.3">
      <c r="A34" s="1" t="s">
        <v>433</v>
      </c>
    </row>
    <row r="35" spans="1:10" x14ac:dyDescent="0.25">
      <c r="A35" s="6" t="s">
        <v>331</v>
      </c>
      <c r="B35" s="6" t="s">
        <v>0</v>
      </c>
      <c r="C35" s="6" t="s">
        <v>1</v>
      </c>
      <c r="D35" s="6" t="s">
        <v>2</v>
      </c>
      <c r="E35" s="5" t="s">
        <v>434</v>
      </c>
      <c r="F35" s="5" t="s">
        <v>435</v>
      </c>
      <c r="G35" s="5" t="s">
        <v>436</v>
      </c>
      <c r="H35" s="5" t="s">
        <v>437</v>
      </c>
      <c r="I35" s="5" t="s">
        <v>329</v>
      </c>
      <c r="J35" s="5" t="s">
        <v>438</v>
      </c>
    </row>
    <row r="36" spans="1:10" x14ac:dyDescent="0.25">
      <c r="A36" s="7">
        <v>380</v>
      </c>
      <c r="B36" s="8" t="s">
        <v>298</v>
      </c>
      <c r="C36" s="8" t="s">
        <v>428</v>
      </c>
      <c r="D36" s="8" t="s">
        <v>20</v>
      </c>
      <c r="E36" s="3">
        <f>J6</f>
        <v>23</v>
      </c>
      <c r="F36" s="3">
        <f>J16</f>
        <v>23</v>
      </c>
      <c r="G36" s="3">
        <f>J26</f>
        <v>27.200000000000003</v>
      </c>
      <c r="H36" s="3">
        <f>SUM(E36:G36)</f>
        <v>73.2</v>
      </c>
      <c r="I36" s="4">
        <f>IF(E36=0,"W/D",(RANK(H36,$H$36:$H$42)))</f>
        <v>2</v>
      </c>
      <c r="J36" s="4" t="str">
        <f>IF(I36=1,"GOLD",(IF(I36=2,"SILVER",(IF(I36=3,"BRONZE","")))))</f>
        <v>SILVER</v>
      </c>
    </row>
    <row r="37" spans="1:10" x14ac:dyDescent="0.25">
      <c r="A37" s="7">
        <v>381</v>
      </c>
      <c r="B37" s="8" t="s">
        <v>299</v>
      </c>
      <c r="C37" s="8" t="s">
        <v>126</v>
      </c>
      <c r="D37" s="8" t="s">
        <v>35</v>
      </c>
      <c r="E37" s="3">
        <f t="shared" ref="E37:E42" si="3">J7</f>
        <v>22.6</v>
      </c>
      <c r="F37" s="3">
        <f t="shared" ref="F37:F42" si="4">J17</f>
        <v>22.799999999999997</v>
      </c>
      <c r="G37" s="3">
        <f t="shared" ref="G37:G42" si="5">J27</f>
        <v>26</v>
      </c>
      <c r="H37" s="3">
        <f t="shared" ref="H37:H42" si="6">SUM(E37:G37)</f>
        <v>71.400000000000006</v>
      </c>
      <c r="I37" s="4">
        <f t="shared" ref="I37:I42" si="7">IF(E37=0,"W/D",(RANK(H37,$H$36:$H$42)))</f>
        <v>5</v>
      </c>
      <c r="J37" s="4" t="str">
        <f t="shared" ref="J37:J42" si="8">IF(I37=1,"GOLD",(IF(I37=2,"SILVER",(IF(I37=3,"BRONZE","")))))</f>
        <v/>
      </c>
    </row>
    <row r="38" spans="1:10" x14ac:dyDescent="0.25">
      <c r="A38" s="7">
        <v>382</v>
      </c>
      <c r="B38" s="8" t="s">
        <v>300</v>
      </c>
      <c r="C38" s="8" t="s">
        <v>420</v>
      </c>
      <c r="D38" s="8" t="s">
        <v>24</v>
      </c>
      <c r="E38" s="3">
        <f t="shared" si="3"/>
        <v>22.8</v>
      </c>
      <c r="F38" s="3">
        <f t="shared" si="4"/>
        <v>22.799999999999997</v>
      </c>
      <c r="G38" s="3">
        <f t="shared" si="5"/>
        <v>26.799999999999997</v>
      </c>
      <c r="H38" s="3">
        <f t="shared" si="6"/>
        <v>72.399999999999991</v>
      </c>
      <c r="I38" s="4">
        <f t="shared" si="7"/>
        <v>4</v>
      </c>
      <c r="J38" s="4" t="str">
        <f t="shared" si="8"/>
        <v/>
      </c>
    </row>
    <row r="39" spans="1:10" x14ac:dyDescent="0.25">
      <c r="A39" s="7">
        <v>383</v>
      </c>
      <c r="B39" s="8" t="s">
        <v>301</v>
      </c>
      <c r="C39" s="8" t="s">
        <v>302</v>
      </c>
      <c r="D39" s="8" t="s">
        <v>4</v>
      </c>
      <c r="E39" s="3">
        <f t="shared" si="3"/>
        <v>19.2</v>
      </c>
      <c r="F39" s="3">
        <f t="shared" si="4"/>
        <v>22.3</v>
      </c>
      <c r="G39" s="3">
        <f t="shared" si="5"/>
        <v>26.700000000000003</v>
      </c>
      <c r="H39" s="3">
        <f t="shared" si="6"/>
        <v>68.2</v>
      </c>
      <c r="I39" s="4">
        <f t="shared" si="7"/>
        <v>6</v>
      </c>
      <c r="J39" s="4" t="str">
        <f t="shared" si="8"/>
        <v/>
      </c>
    </row>
    <row r="40" spans="1:10" x14ac:dyDescent="0.25">
      <c r="A40" s="7">
        <v>384</v>
      </c>
      <c r="B40" s="8" t="s">
        <v>303</v>
      </c>
      <c r="C40" s="8" t="s">
        <v>429</v>
      </c>
      <c r="D40" s="8" t="s">
        <v>313</v>
      </c>
      <c r="E40" s="3">
        <f t="shared" si="3"/>
        <v>24.200000000000003</v>
      </c>
      <c r="F40" s="3">
        <f t="shared" si="4"/>
        <v>24</v>
      </c>
      <c r="G40" s="3">
        <f t="shared" si="5"/>
        <v>28.200000000000003</v>
      </c>
      <c r="H40" s="3">
        <f t="shared" si="6"/>
        <v>76.400000000000006</v>
      </c>
      <c r="I40" s="4">
        <f t="shared" si="7"/>
        <v>1</v>
      </c>
      <c r="J40" s="4" t="str">
        <f t="shared" si="8"/>
        <v>GOLD</v>
      </c>
    </row>
    <row r="41" spans="1:10" x14ac:dyDescent="0.25">
      <c r="A41" s="7">
        <v>385</v>
      </c>
      <c r="B41" s="8" t="s">
        <v>304</v>
      </c>
      <c r="C41" s="8" t="s">
        <v>419</v>
      </c>
      <c r="D41" s="8" t="s">
        <v>11</v>
      </c>
      <c r="E41" s="3">
        <f t="shared" si="3"/>
        <v>23.299999999999997</v>
      </c>
      <c r="F41" s="3">
        <f t="shared" si="4"/>
        <v>23.6</v>
      </c>
      <c r="G41" s="3">
        <f t="shared" si="5"/>
        <v>0</v>
      </c>
      <c r="H41" s="3">
        <f t="shared" si="6"/>
        <v>46.9</v>
      </c>
      <c r="I41" s="4">
        <f t="shared" si="7"/>
        <v>7</v>
      </c>
      <c r="J41" s="4" t="str">
        <f t="shared" si="8"/>
        <v/>
      </c>
    </row>
    <row r="42" spans="1:10" x14ac:dyDescent="0.25">
      <c r="A42" s="7">
        <v>386</v>
      </c>
      <c r="B42" s="8" t="s">
        <v>305</v>
      </c>
      <c r="C42" s="8" t="s">
        <v>352</v>
      </c>
      <c r="D42" s="8" t="s">
        <v>33</v>
      </c>
      <c r="E42" s="3">
        <f t="shared" si="3"/>
        <v>22.200000000000003</v>
      </c>
      <c r="F42" s="3">
        <f t="shared" si="4"/>
        <v>23.200000000000003</v>
      </c>
      <c r="G42" s="3">
        <f t="shared" si="5"/>
        <v>27.4</v>
      </c>
      <c r="H42" s="3">
        <f t="shared" si="6"/>
        <v>72.800000000000011</v>
      </c>
      <c r="I42" s="4">
        <f t="shared" si="7"/>
        <v>3</v>
      </c>
      <c r="J42" s="4" t="str">
        <f t="shared" si="8"/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430</v>
      </c>
    </row>
    <row r="2" spans="1:10" ht="24" customHeight="1" x14ac:dyDescent="0.3">
      <c r="A2" s="2" t="s">
        <v>363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390</v>
      </c>
      <c r="B6" s="24" t="s">
        <v>306</v>
      </c>
      <c r="C6" s="24" t="s">
        <v>369</v>
      </c>
      <c r="D6" s="24" t="s">
        <v>7</v>
      </c>
      <c r="E6" s="28">
        <v>8.3000000000000007</v>
      </c>
      <c r="F6" s="28">
        <v>8.5</v>
      </c>
      <c r="G6" s="28">
        <v>8.5</v>
      </c>
      <c r="H6" s="28"/>
      <c r="I6" s="28"/>
      <c r="J6" s="26">
        <f>E6+F6+G6-H6-I6</f>
        <v>25.3</v>
      </c>
    </row>
    <row r="7" spans="1:10" x14ac:dyDescent="0.25">
      <c r="A7" s="23">
        <v>391</v>
      </c>
      <c r="B7" s="24" t="s">
        <v>307</v>
      </c>
      <c r="C7" s="24" t="s">
        <v>352</v>
      </c>
      <c r="D7" s="24" t="s">
        <v>33</v>
      </c>
      <c r="E7" s="28">
        <v>8</v>
      </c>
      <c r="F7" s="28">
        <v>8.3000000000000007</v>
      </c>
      <c r="G7" s="28">
        <v>8.1</v>
      </c>
      <c r="H7" s="28"/>
      <c r="I7" s="28"/>
      <c r="J7" s="26">
        <f t="shared" ref="J7:J8" si="0">E7+F7+G7-H7-I7</f>
        <v>24.4</v>
      </c>
    </row>
    <row r="8" spans="1:10" x14ac:dyDescent="0.25">
      <c r="A8" s="23">
        <v>392</v>
      </c>
      <c r="B8" s="24" t="s">
        <v>308</v>
      </c>
      <c r="C8" s="24" t="s">
        <v>402</v>
      </c>
      <c r="D8" s="24" t="s">
        <v>27</v>
      </c>
      <c r="E8" s="28">
        <v>7.7</v>
      </c>
      <c r="F8" s="28">
        <v>7.4</v>
      </c>
      <c r="G8" s="28">
        <v>7.2</v>
      </c>
      <c r="H8" s="28">
        <v>1.1000000000000001</v>
      </c>
      <c r="I8" s="28"/>
      <c r="J8" s="26">
        <f t="shared" si="0"/>
        <v>21.2</v>
      </c>
    </row>
    <row r="10" spans="1:10" ht="18.75" x14ac:dyDescent="0.3">
      <c r="A10" s="1" t="s">
        <v>431</v>
      </c>
    </row>
    <row r="11" spans="1:10" x14ac:dyDescent="0.25">
      <c r="A11" s="6" t="s">
        <v>331</v>
      </c>
      <c r="B11" s="6" t="s">
        <v>0</v>
      </c>
      <c r="C11" s="6" t="s">
        <v>1</v>
      </c>
      <c r="D11" s="6" t="s">
        <v>2</v>
      </c>
      <c r="E11" s="5" t="s">
        <v>324</v>
      </c>
      <c r="F11" s="5" t="s">
        <v>325</v>
      </c>
      <c r="G11" s="5" t="s">
        <v>326</v>
      </c>
      <c r="H11" s="5" t="s">
        <v>327</v>
      </c>
      <c r="I11" s="5" t="s">
        <v>330</v>
      </c>
      <c r="J11" s="5" t="s">
        <v>328</v>
      </c>
    </row>
    <row r="12" spans="1:10" x14ac:dyDescent="0.25">
      <c r="A12" s="23">
        <v>390</v>
      </c>
      <c r="B12" s="24" t="s">
        <v>306</v>
      </c>
      <c r="C12" s="24" t="s">
        <v>369</v>
      </c>
      <c r="D12" s="24" t="s">
        <v>7</v>
      </c>
      <c r="E12" s="28">
        <v>8</v>
      </c>
      <c r="F12" s="28">
        <v>8.1999999999999993</v>
      </c>
      <c r="G12" s="28">
        <v>8.1999999999999993</v>
      </c>
      <c r="H12" s="28"/>
      <c r="I12" s="28"/>
      <c r="J12" s="26">
        <f>E12+F12+G12-H12-I12</f>
        <v>24.4</v>
      </c>
    </row>
    <row r="13" spans="1:10" x14ac:dyDescent="0.25">
      <c r="A13" s="23">
        <v>391</v>
      </c>
      <c r="B13" s="24" t="s">
        <v>307</v>
      </c>
      <c r="C13" s="24" t="s">
        <v>352</v>
      </c>
      <c r="D13" s="24" t="s">
        <v>33</v>
      </c>
      <c r="E13" s="28">
        <v>8.1</v>
      </c>
      <c r="F13" s="28">
        <v>8.1</v>
      </c>
      <c r="G13" s="28">
        <v>8.3000000000000007</v>
      </c>
      <c r="H13" s="28"/>
      <c r="I13" s="28"/>
      <c r="J13" s="26">
        <f t="shared" ref="J13:J14" si="1">E13+F13+G13-H13-I13</f>
        <v>24.5</v>
      </c>
    </row>
    <row r="14" spans="1:10" x14ac:dyDescent="0.25">
      <c r="A14" s="23">
        <v>392</v>
      </c>
      <c r="B14" s="24" t="s">
        <v>308</v>
      </c>
      <c r="C14" s="24" t="s">
        <v>402</v>
      </c>
      <c r="D14" s="24" t="s">
        <v>27</v>
      </c>
      <c r="E14" s="28">
        <v>7.9</v>
      </c>
      <c r="F14" s="28">
        <v>7.8</v>
      </c>
      <c r="G14" s="28">
        <v>7.8</v>
      </c>
      <c r="H14" s="28"/>
      <c r="I14" s="28"/>
      <c r="J14" s="26">
        <f t="shared" si="1"/>
        <v>23.5</v>
      </c>
    </row>
    <row r="16" spans="1:10" ht="18.75" x14ac:dyDescent="0.3">
      <c r="A16" s="1" t="s">
        <v>432</v>
      </c>
    </row>
    <row r="17" spans="1:10" x14ac:dyDescent="0.25">
      <c r="A17" s="6" t="s">
        <v>331</v>
      </c>
      <c r="B17" s="6" t="s">
        <v>0</v>
      </c>
      <c r="C17" s="6" t="s">
        <v>1</v>
      </c>
      <c r="D17" s="6" t="s">
        <v>2</v>
      </c>
      <c r="E17" s="5" t="s">
        <v>324</v>
      </c>
      <c r="F17" s="5" t="s">
        <v>325</v>
      </c>
      <c r="G17" s="5" t="s">
        <v>326</v>
      </c>
      <c r="H17" s="5" t="s">
        <v>327</v>
      </c>
      <c r="I17" s="5" t="s">
        <v>330</v>
      </c>
      <c r="J17" s="5" t="s">
        <v>328</v>
      </c>
    </row>
    <row r="18" spans="1:10" x14ac:dyDescent="0.25">
      <c r="A18" s="23">
        <v>390</v>
      </c>
      <c r="B18" s="24" t="s">
        <v>306</v>
      </c>
      <c r="C18" s="24" t="s">
        <v>369</v>
      </c>
      <c r="D18" s="24" t="s">
        <v>7</v>
      </c>
      <c r="E18" s="28">
        <v>9.4</v>
      </c>
      <c r="F18" s="28">
        <v>9.4</v>
      </c>
      <c r="G18" s="28">
        <v>9.3000000000000007</v>
      </c>
      <c r="H18" s="28"/>
      <c r="I18" s="28"/>
      <c r="J18" s="26">
        <f>E18+F18+G18-H18-I18</f>
        <v>28.1</v>
      </c>
    </row>
    <row r="19" spans="1:10" x14ac:dyDescent="0.25">
      <c r="A19" s="23">
        <v>391</v>
      </c>
      <c r="B19" s="24" t="s">
        <v>307</v>
      </c>
      <c r="C19" s="24" t="s">
        <v>352</v>
      </c>
      <c r="D19" s="24" t="s">
        <v>33</v>
      </c>
      <c r="E19" s="28">
        <v>9.5</v>
      </c>
      <c r="F19" s="28">
        <v>9.5</v>
      </c>
      <c r="G19" s="28">
        <v>9.4</v>
      </c>
      <c r="H19" s="28"/>
      <c r="I19" s="28"/>
      <c r="J19" s="26">
        <f t="shared" ref="J19:J20" si="2">E19+F19+G19-H19-I19</f>
        <v>28.4</v>
      </c>
    </row>
    <row r="20" spans="1:10" x14ac:dyDescent="0.25">
      <c r="A20" s="23">
        <v>392</v>
      </c>
      <c r="B20" s="24" t="s">
        <v>308</v>
      </c>
      <c r="C20" s="24" t="s">
        <v>402</v>
      </c>
      <c r="D20" s="24" t="s">
        <v>27</v>
      </c>
      <c r="E20" s="28">
        <v>9.5</v>
      </c>
      <c r="F20" s="28">
        <v>9.4</v>
      </c>
      <c r="G20" s="28">
        <v>9.4</v>
      </c>
      <c r="H20" s="28"/>
      <c r="I20" s="28"/>
      <c r="J20" s="26">
        <f t="shared" si="2"/>
        <v>28.299999999999997</v>
      </c>
    </row>
    <row r="22" spans="1:10" ht="18.75" x14ac:dyDescent="0.3">
      <c r="A22" s="1" t="s">
        <v>433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434</v>
      </c>
      <c r="F23" s="5" t="s">
        <v>435</v>
      </c>
      <c r="G23" s="5" t="s">
        <v>436</v>
      </c>
      <c r="H23" s="5" t="s">
        <v>437</v>
      </c>
      <c r="I23" s="5" t="s">
        <v>329</v>
      </c>
      <c r="J23" s="5" t="s">
        <v>438</v>
      </c>
    </row>
    <row r="24" spans="1:10" x14ac:dyDescent="0.25">
      <c r="A24" s="7">
        <v>390</v>
      </c>
      <c r="B24" s="8" t="s">
        <v>306</v>
      </c>
      <c r="C24" s="8" t="s">
        <v>369</v>
      </c>
      <c r="D24" s="8" t="s">
        <v>7</v>
      </c>
      <c r="E24" s="3">
        <f>J6</f>
        <v>25.3</v>
      </c>
      <c r="F24" s="3">
        <f>J12</f>
        <v>24.4</v>
      </c>
      <c r="G24" s="3">
        <f>J18</f>
        <v>28.1</v>
      </c>
      <c r="H24" s="3">
        <f>SUM(E24:G24)</f>
        <v>77.800000000000011</v>
      </c>
      <c r="I24" s="4">
        <f>IF(E24=0,"W/D",(RANK(H24,$H$24:$H$26)))</f>
        <v>1</v>
      </c>
      <c r="J24" s="4" t="str">
        <f>IF(I24=1,"GOLD",(IF(I24=2,"SILVER",(IF(I24=3,"BRONZE","")))))</f>
        <v>GOLD</v>
      </c>
    </row>
    <row r="25" spans="1:10" x14ac:dyDescent="0.25">
      <c r="A25" s="7">
        <v>391</v>
      </c>
      <c r="B25" s="8" t="s">
        <v>307</v>
      </c>
      <c r="C25" s="8" t="s">
        <v>352</v>
      </c>
      <c r="D25" s="8" t="s">
        <v>33</v>
      </c>
      <c r="E25" s="3">
        <f t="shared" ref="E25:E26" si="3">J7</f>
        <v>24.4</v>
      </c>
      <c r="F25" s="3">
        <f t="shared" ref="F25:F26" si="4">J13</f>
        <v>24.5</v>
      </c>
      <c r="G25" s="3">
        <f t="shared" ref="G25:G26" si="5">J19</f>
        <v>28.4</v>
      </c>
      <c r="H25" s="3">
        <f t="shared" ref="H25:H26" si="6">SUM(E25:G25)</f>
        <v>77.3</v>
      </c>
      <c r="I25" s="4">
        <f t="shared" ref="I25:I26" si="7">IF(E25=0,"W/D",(RANK(H25,$H$24:$H$26)))</f>
        <v>2</v>
      </c>
      <c r="J25" s="4" t="str">
        <f t="shared" ref="J25:J26" si="8">IF(I25=1,"GOLD",(IF(I25=2,"SILVER",(IF(I25=3,"BRONZE","")))))</f>
        <v>SILVER</v>
      </c>
    </row>
    <row r="26" spans="1:10" x14ac:dyDescent="0.25">
      <c r="A26" s="7">
        <v>392</v>
      </c>
      <c r="B26" s="8" t="s">
        <v>308</v>
      </c>
      <c r="C26" s="8" t="s">
        <v>402</v>
      </c>
      <c r="D26" s="8" t="s">
        <v>27</v>
      </c>
      <c r="E26" s="3">
        <f t="shared" si="3"/>
        <v>21.2</v>
      </c>
      <c r="F26" s="3">
        <f t="shared" si="4"/>
        <v>23.5</v>
      </c>
      <c r="G26" s="3">
        <f t="shared" si="5"/>
        <v>28.299999999999997</v>
      </c>
      <c r="H26" s="3">
        <f t="shared" si="6"/>
        <v>73</v>
      </c>
      <c r="I26" s="4">
        <f t="shared" si="7"/>
        <v>3</v>
      </c>
      <c r="J26" s="4" t="str">
        <f t="shared" si="8"/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430</v>
      </c>
    </row>
    <row r="2" spans="1:10" ht="24" customHeight="1" x14ac:dyDescent="0.3">
      <c r="A2" s="2" t="s">
        <v>366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395</v>
      </c>
      <c r="B6" s="24" t="s">
        <v>309</v>
      </c>
      <c r="C6" s="24" t="s">
        <v>402</v>
      </c>
      <c r="D6" s="24" t="s">
        <v>27</v>
      </c>
      <c r="E6" s="28">
        <v>8.3000000000000007</v>
      </c>
      <c r="F6" s="28">
        <v>8.4</v>
      </c>
      <c r="G6" s="28">
        <v>8.1999999999999993</v>
      </c>
      <c r="H6" s="28"/>
      <c r="I6" s="28"/>
      <c r="J6" s="26">
        <f>E6+F6+G6-H6-I6</f>
        <v>24.900000000000002</v>
      </c>
    </row>
    <row r="7" spans="1:10" x14ac:dyDescent="0.25">
      <c r="A7" s="23">
        <v>396</v>
      </c>
      <c r="B7" s="24" t="s">
        <v>310</v>
      </c>
      <c r="C7" s="24" t="s">
        <v>352</v>
      </c>
      <c r="D7" s="24" t="s">
        <v>33</v>
      </c>
      <c r="E7" s="28">
        <v>7.1</v>
      </c>
      <c r="F7" s="28">
        <v>7</v>
      </c>
      <c r="G7" s="28">
        <v>7.2</v>
      </c>
      <c r="H7" s="28"/>
      <c r="I7" s="28"/>
      <c r="J7" s="26">
        <f t="shared" ref="J7" si="0">E7+F7+G7-H7-I7</f>
        <v>21.3</v>
      </c>
    </row>
    <row r="9" spans="1:10" ht="18.75" x14ac:dyDescent="0.3">
      <c r="A9" s="1" t="s">
        <v>431</v>
      </c>
    </row>
    <row r="10" spans="1:10" x14ac:dyDescent="0.25">
      <c r="A10" s="6" t="s">
        <v>331</v>
      </c>
      <c r="B10" s="6" t="s">
        <v>0</v>
      </c>
      <c r="C10" s="6" t="s">
        <v>1</v>
      </c>
      <c r="D10" s="6" t="s">
        <v>2</v>
      </c>
      <c r="E10" s="5" t="s">
        <v>324</v>
      </c>
      <c r="F10" s="5" t="s">
        <v>325</v>
      </c>
      <c r="G10" s="5" t="s">
        <v>326</v>
      </c>
      <c r="H10" s="5" t="s">
        <v>327</v>
      </c>
      <c r="I10" s="5" t="s">
        <v>330</v>
      </c>
      <c r="J10" s="5" t="s">
        <v>328</v>
      </c>
    </row>
    <row r="11" spans="1:10" x14ac:dyDescent="0.25">
      <c r="A11" s="23">
        <v>395</v>
      </c>
      <c r="B11" s="24" t="s">
        <v>309</v>
      </c>
      <c r="C11" s="24" t="s">
        <v>402</v>
      </c>
      <c r="D11" s="24" t="s">
        <v>27</v>
      </c>
      <c r="E11" s="28">
        <v>7.9</v>
      </c>
      <c r="F11" s="28">
        <v>7.7</v>
      </c>
      <c r="G11" s="28">
        <v>8</v>
      </c>
      <c r="H11" s="28"/>
      <c r="I11" s="28"/>
      <c r="J11" s="26">
        <f>E11+F11+G11-H11-I11</f>
        <v>23.6</v>
      </c>
    </row>
    <row r="12" spans="1:10" x14ac:dyDescent="0.25">
      <c r="A12" s="23">
        <v>396</v>
      </c>
      <c r="B12" s="24" t="s">
        <v>310</v>
      </c>
      <c r="C12" s="24" t="s">
        <v>352</v>
      </c>
      <c r="D12" s="24" t="s">
        <v>33</v>
      </c>
      <c r="E12" s="28">
        <v>7.7</v>
      </c>
      <c r="F12" s="28">
        <v>7.8</v>
      </c>
      <c r="G12" s="28">
        <v>8</v>
      </c>
      <c r="H12" s="28"/>
      <c r="I12" s="28"/>
      <c r="J12" s="26">
        <f t="shared" ref="J12" si="1">E12+F12+G12-H12-I12</f>
        <v>23.5</v>
      </c>
    </row>
    <row r="14" spans="1:10" ht="18.75" x14ac:dyDescent="0.3">
      <c r="A14" s="1" t="s">
        <v>432</v>
      </c>
    </row>
    <row r="15" spans="1:10" x14ac:dyDescent="0.25">
      <c r="A15" s="6" t="s">
        <v>331</v>
      </c>
      <c r="B15" s="6" t="s">
        <v>0</v>
      </c>
      <c r="C15" s="6" t="s">
        <v>1</v>
      </c>
      <c r="D15" s="6" t="s">
        <v>2</v>
      </c>
      <c r="E15" s="5" t="s">
        <v>324</v>
      </c>
      <c r="F15" s="5" t="s">
        <v>325</v>
      </c>
      <c r="G15" s="5" t="s">
        <v>326</v>
      </c>
      <c r="H15" s="5" t="s">
        <v>327</v>
      </c>
      <c r="I15" s="5" t="s">
        <v>330</v>
      </c>
      <c r="J15" s="5" t="s">
        <v>328</v>
      </c>
    </row>
    <row r="16" spans="1:10" x14ac:dyDescent="0.25">
      <c r="A16" s="23">
        <v>395</v>
      </c>
      <c r="B16" s="24" t="s">
        <v>309</v>
      </c>
      <c r="C16" s="24" t="s">
        <v>402</v>
      </c>
      <c r="D16" s="24" t="s">
        <v>27</v>
      </c>
      <c r="E16" s="28">
        <v>9.3000000000000007</v>
      </c>
      <c r="F16" s="28">
        <v>9.4</v>
      </c>
      <c r="G16" s="28">
        <v>9.3000000000000007</v>
      </c>
      <c r="H16" s="28"/>
      <c r="I16" s="28"/>
      <c r="J16" s="26">
        <f>E16+F16+G16-H16-I16</f>
        <v>28.000000000000004</v>
      </c>
    </row>
    <row r="17" spans="1:10" x14ac:dyDescent="0.25">
      <c r="A17" s="23">
        <v>396</v>
      </c>
      <c r="B17" s="24" t="s">
        <v>310</v>
      </c>
      <c r="C17" s="24" t="s">
        <v>352</v>
      </c>
      <c r="D17" s="24" t="s">
        <v>33</v>
      </c>
      <c r="E17" s="28">
        <v>9.4</v>
      </c>
      <c r="F17" s="28">
        <v>9.5</v>
      </c>
      <c r="G17" s="28">
        <v>9.3000000000000007</v>
      </c>
      <c r="H17" s="28"/>
      <c r="I17" s="28"/>
      <c r="J17" s="26">
        <f t="shared" ref="J17" si="2">E17+F17+G17-H17-I17</f>
        <v>28.2</v>
      </c>
    </row>
    <row r="19" spans="1:10" ht="18.75" x14ac:dyDescent="0.3">
      <c r="A19" s="1" t="s">
        <v>433</v>
      </c>
    </row>
    <row r="20" spans="1:10" x14ac:dyDescent="0.25">
      <c r="A20" s="6" t="s">
        <v>331</v>
      </c>
      <c r="B20" s="6" t="s">
        <v>0</v>
      </c>
      <c r="C20" s="6" t="s">
        <v>1</v>
      </c>
      <c r="D20" s="6" t="s">
        <v>2</v>
      </c>
      <c r="E20" s="5" t="s">
        <v>434</v>
      </c>
      <c r="F20" s="5" t="s">
        <v>435</v>
      </c>
      <c r="G20" s="5" t="s">
        <v>436</v>
      </c>
      <c r="H20" s="5" t="s">
        <v>437</v>
      </c>
      <c r="I20" s="5" t="s">
        <v>329</v>
      </c>
      <c r="J20" s="5" t="s">
        <v>438</v>
      </c>
    </row>
    <row r="21" spans="1:10" x14ac:dyDescent="0.25">
      <c r="A21" s="7">
        <v>395</v>
      </c>
      <c r="B21" s="8" t="s">
        <v>309</v>
      </c>
      <c r="C21" s="8" t="s">
        <v>402</v>
      </c>
      <c r="D21" s="8" t="s">
        <v>27</v>
      </c>
      <c r="E21" s="3">
        <f>J6</f>
        <v>24.900000000000002</v>
      </c>
      <c r="F21" s="3">
        <f>J11</f>
        <v>23.6</v>
      </c>
      <c r="G21" s="3">
        <f>J16</f>
        <v>28.000000000000004</v>
      </c>
      <c r="H21" s="3">
        <f>SUM(E21:G21)</f>
        <v>76.5</v>
      </c>
      <c r="I21" s="4">
        <f>IF(E21=0,"W/D",(RANK(H21,$H$21:$H$22)))</f>
        <v>1</v>
      </c>
      <c r="J21" s="4" t="str">
        <f>IF(I21=1,"GOLD",(IF(I21=2,"SILVER",(IF(I21=3,"BRONZE","")))))</f>
        <v>GOLD</v>
      </c>
    </row>
    <row r="22" spans="1:10" x14ac:dyDescent="0.25">
      <c r="A22" s="7">
        <v>396</v>
      </c>
      <c r="B22" s="8" t="s">
        <v>310</v>
      </c>
      <c r="C22" s="8" t="s">
        <v>352</v>
      </c>
      <c r="D22" s="8" t="s">
        <v>33</v>
      </c>
      <c r="E22" s="3">
        <f>J7</f>
        <v>21.3</v>
      </c>
      <c r="F22" s="3">
        <f>J12</f>
        <v>23.5</v>
      </c>
      <c r="G22" s="3">
        <f>J17</f>
        <v>28.2</v>
      </c>
      <c r="H22" s="3">
        <f>SUM(E22:G22)</f>
        <v>73</v>
      </c>
      <c r="I22" s="4">
        <f>IF(E22=0,"W/D",(RANK(H22,$H$21:$H$22)))</f>
        <v>2</v>
      </c>
      <c r="J22" s="4" t="str">
        <f>IF(I22=1,"GOLD",(IF(I22=2,"SILVER",(IF(I22=3,"BRONZE","")))))</f>
        <v>SILVER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311</v>
      </c>
    </row>
    <row r="2" spans="1:10" ht="24" customHeight="1" x14ac:dyDescent="0.3">
      <c r="A2" s="2" t="s">
        <v>350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5" t="s">
        <v>331</v>
      </c>
      <c r="B5" s="5" t="s">
        <v>0</v>
      </c>
      <c r="C5" s="5" t="s">
        <v>1</v>
      </c>
      <c r="D5" s="5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25</v>
      </c>
      <c r="B6" s="24" t="s">
        <v>39</v>
      </c>
      <c r="C6" s="24" t="s">
        <v>342</v>
      </c>
      <c r="D6" s="24" t="s">
        <v>7</v>
      </c>
      <c r="E6" s="28">
        <v>9.1999999999999993</v>
      </c>
      <c r="F6" s="28">
        <v>8.9</v>
      </c>
      <c r="G6" s="28">
        <v>8.9</v>
      </c>
      <c r="H6" s="28"/>
      <c r="I6" s="28"/>
      <c r="J6" s="26">
        <f>E6+F6+G6-H6-I6</f>
        <v>27</v>
      </c>
    </row>
    <row r="7" spans="1:10" x14ac:dyDescent="0.25">
      <c r="A7" s="23">
        <v>26</v>
      </c>
      <c r="B7" s="24" t="s">
        <v>40</v>
      </c>
      <c r="C7" s="24" t="s">
        <v>343</v>
      </c>
      <c r="D7" s="24" t="s">
        <v>9</v>
      </c>
      <c r="E7" s="28">
        <v>9.1999999999999993</v>
      </c>
      <c r="F7" s="28">
        <v>9.3000000000000007</v>
      </c>
      <c r="G7" s="28">
        <v>9.1999999999999993</v>
      </c>
      <c r="H7" s="28"/>
      <c r="I7" s="28"/>
      <c r="J7" s="26">
        <f t="shared" ref="J7:J16" si="0">E7+F7+G7-H7-I7</f>
        <v>27.7</v>
      </c>
    </row>
    <row r="8" spans="1:10" x14ac:dyDescent="0.25">
      <c r="A8" s="23">
        <v>27</v>
      </c>
      <c r="B8" s="24" t="s">
        <v>41</v>
      </c>
      <c r="C8" s="24" t="s">
        <v>419</v>
      </c>
      <c r="D8" s="24" t="s">
        <v>11</v>
      </c>
      <c r="E8" s="28">
        <v>8.9</v>
      </c>
      <c r="F8" s="28">
        <v>8.9</v>
      </c>
      <c r="G8" s="28">
        <v>8.9</v>
      </c>
      <c r="H8" s="28"/>
      <c r="I8" s="28"/>
      <c r="J8" s="26">
        <f t="shared" si="0"/>
        <v>26.700000000000003</v>
      </c>
    </row>
    <row r="9" spans="1:10" x14ac:dyDescent="0.25">
      <c r="A9" s="23">
        <v>28</v>
      </c>
      <c r="B9" s="24" t="s">
        <v>42</v>
      </c>
      <c r="C9" s="25" t="s">
        <v>345</v>
      </c>
      <c r="D9" s="24" t="s">
        <v>14</v>
      </c>
      <c r="E9" s="28">
        <v>8.4</v>
      </c>
      <c r="F9" s="28">
        <v>8.6999999999999993</v>
      </c>
      <c r="G9" s="28">
        <v>8.4</v>
      </c>
      <c r="H9" s="28"/>
      <c r="I9" s="28"/>
      <c r="J9" s="26">
        <f t="shared" si="0"/>
        <v>25.5</v>
      </c>
    </row>
    <row r="10" spans="1:10" x14ac:dyDescent="0.25">
      <c r="A10" s="23">
        <v>29</v>
      </c>
      <c r="B10" s="24" t="s">
        <v>43</v>
      </c>
      <c r="C10" s="24" t="s">
        <v>337</v>
      </c>
      <c r="D10" s="24" t="s">
        <v>16</v>
      </c>
      <c r="E10" s="28"/>
      <c r="F10" s="28"/>
      <c r="G10" s="28"/>
      <c r="H10" s="28"/>
      <c r="I10" s="28"/>
      <c r="J10" s="26">
        <f t="shared" si="0"/>
        <v>0</v>
      </c>
    </row>
    <row r="11" spans="1:10" x14ac:dyDescent="0.25">
      <c r="A11" s="23">
        <v>30</v>
      </c>
      <c r="B11" s="24" t="s">
        <v>44</v>
      </c>
      <c r="C11" s="24" t="s">
        <v>347</v>
      </c>
      <c r="D11" s="24" t="s">
        <v>33</v>
      </c>
      <c r="E11" s="28">
        <v>8.6999999999999993</v>
      </c>
      <c r="F11" s="28">
        <v>8.9</v>
      </c>
      <c r="G11" s="28">
        <v>8.6999999999999993</v>
      </c>
      <c r="H11" s="28"/>
      <c r="I11" s="28"/>
      <c r="J11" s="26">
        <f t="shared" si="0"/>
        <v>26.3</v>
      </c>
    </row>
    <row r="12" spans="1:10" x14ac:dyDescent="0.25">
      <c r="A12" s="23">
        <v>31</v>
      </c>
      <c r="B12" s="24" t="s">
        <v>45</v>
      </c>
      <c r="C12" s="24" t="s">
        <v>346</v>
      </c>
      <c r="D12" s="24" t="s">
        <v>20</v>
      </c>
      <c r="E12" s="28">
        <v>9.4</v>
      </c>
      <c r="F12" s="28">
        <v>9.4</v>
      </c>
      <c r="G12" s="28">
        <v>9.4</v>
      </c>
      <c r="H12" s="28"/>
      <c r="I12" s="28"/>
      <c r="J12" s="26">
        <f t="shared" si="0"/>
        <v>28.200000000000003</v>
      </c>
    </row>
    <row r="13" spans="1:10" x14ac:dyDescent="0.25">
      <c r="A13" s="23">
        <v>32</v>
      </c>
      <c r="B13" s="24" t="s">
        <v>46</v>
      </c>
      <c r="C13" s="24" t="s">
        <v>349</v>
      </c>
      <c r="D13" s="24" t="s">
        <v>24</v>
      </c>
      <c r="E13" s="28">
        <v>8.6</v>
      </c>
      <c r="F13" s="28">
        <v>8.6999999999999993</v>
      </c>
      <c r="G13" s="28">
        <v>8.6999999999999993</v>
      </c>
      <c r="H13" s="28"/>
      <c r="I13" s="28"/>
      <c r="J13" s="26">
        <f t="shared" si="0"/>
        <v>25.999999999999996</v>
      </c>
    </row>
    <row r="14" spans="1:10" x14ac:dyDescent="0.25">
      <c r="A14" s="23">
        <v>33</v>
      </c>
      <c r="B14" s="24" t="s">
        <v>47</v>
      </c>
      <c r="C14" s="24" t="s">
        <v>48</v>
      </c>
      <c r="D14" s="24" t="s">
        <v>27</v>
      </c>
      <c r="E14" s="28">
        <v>8.9</v>
      </c>
      <c r="F14" s="28">
        <v>9</v>
      </c>
      <c r="G14" s="28">
        <v>9</v>
      </c>
      <c r="H14" s="28"/>
      <c r="I14" s="28"/>
      <c r="J14" s="26">
        <f t="shared" si="0"/>
        <v>26.9</v>
      </c>
    </row>
    <row r="15" spans="1:10" x14ac:dyDescent="0.25">
      <c r="A15" s="23">
        <v>34</v>
      </c>
      <c r="B15" s="24" t="s">
        <v>49</v>
      </c>
      <c r="C15" s="24" t="s">
        <v>50</v>
      </c>
      <c r="D15" s="24" t="s">
        <v>4</v>
      </c>
      <c r="E15" s="28">
        <v>9</v>
      </c>
      <c r="F15" s="28">
        <v>8.9</v>
      </c>
      <c r="G15" s="28">
        <v>8.9</v>
      </c>
      <c r="H15" s="28"/>
      <c r="I15" s="28"/>
      <c r="J15" s="26">
        <f t="shared" si="0"/>
        <v>26.799999999999997</v>
      </c>
    </row>
    <row r="16" spans="1:10" x14ac:dyDescent="0.25">
      <c r="A16" s="23">
        <v>35</v>
      </c>
      <c r="B16" s="24" t="s">
        <v>51</v>
      </c>
      <c r="C16" s="24" t="s">
        <v>348</v>
      </c>
      <c r="D16" s="24" t="s">
        <v>313</v>
      </c>
      <c r="E16" s="28">
        <v>9.1999999999999993</v>
      </c>
      <c r="F16" s="28">
        <v>9.1</v>
      </c>
      <c r="G16" s="28">
        <v>9</v>
      </c>
      <c r="H16" s="28"/>
      <c r="I16" s="28"/>
      <c r="J16" s="26">
        <f t="shared" si="0"/>
        <v>27.299999999999997</v>
      </c>
    </row>
    <row r="18" spans="1:10" ht="18.75" x14ac:dyDescent="0.3">
      <c r="A18" s="1" t="s">
        <v>431</v>
      </c>
    </row>
    <row r="19" spans="1:10" x14ac:dyDescent="0.25">
      <c r="A19" s="5" t="s">
        <v>331</v>
      </c>
      <c r="B19" s="5" t="s">
        <v>0</v>
      </c>
      <c r="C19" s="5" t="s">
        <v>1</v>
      </c>
      <c r="D19" s="5" t="s">
        <v>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330</v>
      </c>
      <c r="J19" s="5" t="s">
        <v>328</v>
      </c>
    </row>
    <row r="20" spans="1:10" x14ac:dyDescent="0.25">
      <c r="A20" s="23">
        <v>25</v>
      </c>
      <c r="B20" s="24" t="s">
        <v>39</v>
      </c>
      <c r="C20" s="24" t="s">
        <v>342</v>
      </c>
      <c r="D20" s="24" t="s">
        <v>7</v>
      </c>
      <c r="E20" s="28">
        <v>9</v>
      </c>
      <c r="F20" s="28">
        <v>9</v>
      </c>
      <c r="G20" s="28">
        <v>8.8000000000000007</v>
      </c>
      <c r="H20" s="28"/>
      <c r="I20" s="28"/>
      <c r="J20" s="26">
        <f>E20+F20+G20-H20-I20</f>
        <v>26.8</v>
      </c>
    </row>
    <row r="21" spans="1:10" x14ac:dyDescent="0.25">
      <c r="A21" s="23">
        <v>26</v>
      </c>
      <c r="B21" s="24" t="s">
        <v>40</v>
      </c>
      <c r="C21" s="24" t="s">
        <v>343</v>
      </c>
      <c r="D21" s="24" t="s">
        <v>9</v>
      </c>
      <c r="E21" s="28">
        <v>9.1</v>
      </c>
      <c r="F21" s="28">
        <v>9.1</v>
      </c>
      <c r="G21" s="28">
        <v>9</v>
      </c>
      <c r="H21" s="28"/>
      <c r="I21" s="28"/>
      <c r="J21" s="26">
        <f t="shared" ref="J21:J30" si="1">E21+F21+G21-H21-I21</f>
        <v>27.2</v>
      </c>
    </row>
    <row r="22" spans="1:10" x14ac:dyDescent="0.25">
      <c r="A22" s="23">
        <v>27</v>
      </c>
      <c r="B22" s="24" t="s">
        <v>41</v>
      </c>
      <c r="C22" s="24" t="s">
        <v>419</v>
      </c>
      <c r="D22" s="24" t="s">
        <v>11</v>
      </c>
      <c r="E22" s="28">
        <v>8.6</v>
      </c>
      <c r="F22" s="28">
        <v>8.6999999999999993</v>
      </c>
      <c r="G22" s="28">
        <v>8.6999999999999993</v>
      </c>
      <c r="H22" s="28"/>
      <c r="I22" s="28"/>
      <c r="J22" s="26">
        <f t="shared" si="1"/>
        <v>25.999999999999996</v>
      </c>
    </row>
    <row r="23" spans="1:10" x14ac:dyDescent="0.25">
      <c r="A23" s="23">
        <v>28</v>
      </c>
      <c r="B23" s="24" t="s">
        <v>42</v>
      </c>
      <c r="C23" s="25" t="s">
        <v>345</v>
      </c>
      <c r="D23" s="24" t="s">
        <v>14</v>
      </c>
      <c r="E23" s="28">
        <v>8.3000000000000007</v>
      </c>
      <c r="F23" s="28">
        <v>8.5</v>
      </c>
      <c r="G23" s="28">
        <v>8.4</v>
      </c>
      <c r="H23" s="28"/>
      <c r="I23" s="28"/>
      <c r="J23" s="26">
        <f t="shared" si="1"/>
        <v>25.200000000000003</v>
      </c>
    </row>
    <row r="24" spans="1:10" x14ac:dyDescent="0.25">
      <c r="A24" s="23">
        <v>29</v>
      </c>
      <c r="B24" s="24" t="s">
        <v>43</v>
      </c>
      <c r="C24" s="24" t="s">
        <v>337</v>
      </c>
      <c r="D24" s="24" t="s">
        <v>16</v>
      </c>
      <c r="E24" s="28"/>
      <c r="F24" s="28"/>
      <c r="G24" s="28"/>
      <c r="H24" s="28"/>
      <c r="I24" s="28"/>
      <c r="J24" s="26">
        <f t="shared" si="1"/>
        <v>0</v>
      </c>
    </row>
    <row r="25" spans="1:10" x14ac:dyDescent="0.25">
      <c r="A25" s="23">
        <v>30</v>
      </c>
      <c r="B25" s="24" t="s">
        <v>44</v>
      </c>
      <c r="C25" s="24" t="s">
        <v>347</v>
      </c>
      <c r="D25" s="24" t="s">
        <v>33</v>
      </c>
      <c r="E25" s="28">
        <v>8.6</v>
      </c>
      <c r="F25" s="28">
        <v>8.6</v>
      </c>
      <c r="G25" s="28">
        <v>8.5</v>
      </c>
      <c r="H25" s="28"/>
      <c r="I25" s="28"/>
      <c r="J25" s="26">
        <f t="shared" si="1"/>
        <v>25.7</v>
      </c>
    </row>
    <row r="26" spans="1:10" x14ac:dyDescent="0.25">
      <c r="A26" s="23">
        <v>31</v>
      </c>
      <c r="B26" s="24" t="s">
        <v>45</v>
      </c>
      <c r="C26" s="24" t="s">
        <v>346</v>
      </c>
      <c r="D26" s="24" t="s">
        <v>20</v>
      </c>
      <c r="E26" s="28">
        <v>9.1999999999999993</v>
      </c>
      <c r="F26" s="28">
        <v>9.1999999999999993</v>
      </c>
      <c r="G26" s="28">
        <v>9.4</v>
      </c>
      <c r="H26" s="28"/>
      <c r="I26" s="28"/>
      <c r="J26" s="26">
        <f t="shared" si="1"/>
        <v>27.799999999999997</v>
      </c>
    </row>
    <row r="27" spans="1:10" x14ac:dyDescent="0.25">
      <c r="A27" s="23">
        <v>32</v>
      </c>
      <c r="B27" s="24" t="s">
        <v>46</v>
      </c>
      <c r="C27" s="24" t="s">
        <v>349</v>
      </c>
      <c r="D27" s="24" t="s">
        <v>24</v>
      </c>
      <c r="E27" s="28">
        <v>8.6999999999999993</v>
      </c>
      <c r="F27" s="28">
        <v>8.8000000000000007</v>
      </c>
      <c r="G27" s="28">
        <v>8.6999999999999993</v>
      </c>
      <c r="H27" s="28"/>
      <c r="I27" s="28"/>
      <c r="J27" s="26">
        <f t="shared" si="1"/>
        <v>26.2</v>
      </c>
    </row>
    <row r="28" spans="1:10" x14ac:dyDescent="0.25">
      <c r="A28" s="23">
        <v>33</v>
      </c>
      <c r="B28" s="24" t="s">
        <v>47</v>
      </c>
      <c r="C28" s="24" t="s">
        <v>48</v>
      </c>
      <c r="D28" s="24" t="s">
        <v>27</v>
      </c>
      <c r="E28" s="28">
        <v>9</v>
      </c>
      <c r="F28" s="28">
        <v>8.6</v>
      </c>
      <c r="G28" s="28">
        <v>9</v>
      </c>
      <c r="H28" s="28"/>
      <c r="I28" s="28"/>
      <c r="J28" s="26">
        <f t="shared" si="1"/>
        <v>26.6</v>
      </c>
    </row>
    <row r="29" spans="1:10" x14ac:dyDescent="0.25">
      <c r="A29" s="23">
        <v>34</v>
      </c>
      <c r="B29" s="24" t="s">
        <v>49</v>
      </c>
      <c r="C29" s="24" t="s">
        <v>50</v>
      </c>
      <c r="D29" s="24" t="s">
        <v>4</v>
      </c>
      <c r="E29" s="28">
        <v>9.1999999999999993</v>
      </c>
      <c r="F29" s="28">
        <v>9.1</v>
      </c>
      <c r="G29" s="28">
        <v>9.1</v>
      </c>
      <c r="H29" s="28"/>
      <c r="I29" s="28"/>
      <c r="J29" s="26">
        <f t="shared" si="1"/>
        <v>27.4</v>
      </c>
    </row>
    <row r="30" spans="1:10" x14ac:dyDescent="0.25">
      <c r="A30" s="23">
        <v>35</v>
      </c>
      <c r="B30" s="24" t="s">
        <v>51</v>
      </c>
      <c r="C30" s="24" t="s">
        <v>348</v>
      </c>
      <c r="D30" s="24" t="s">
        <v>313</v>
      </c>
      <c r="E30" s="28">
        <v>9</v>
      </c>
      <c r="F30" s="28">
        <v>8.8000000000000007</v>
      </c>
      <c r="G30" s="28">
        <v>8.6</v>
      </c>
      <c r="H30" s="28"/>
      <c r="I30" s="28"/>
      <c r="J30" s="26">
        <f t="shared" si="1"/>
        <v>26.4</v>
      </c>
    </row>
    <row r="32" spans="1:10" ht="18.75" x14ac:dyDescent="0.3">
      <c r="A32" s="1" t="s">
        <v>432</v>
      </c>
    </row>
    <row r="33" spans="1:10" x14ac:dyDescent="0.25">
      <c r="A33" s="5" t="s">
        <v>331</v>
      </c>
      <c r="B33" s="5" t="s">
        <v>0</v>
      </c>
      <c r="C33" s="5" t="s">
        <v>1</v>
      </c>
      <c r="D33" s="5" t="s">
        <v>2</v>
      </c>
      <c r="E33" s="5" t="s">
        <v>324</v>
      </c>
      <c r="F33" s="5" t="s">
        <v>325</v>
      </c>
      <c r="G33" s="5" t="s">
        <v>326</v>
      </c>
      <c r="H33" s="5" t="s">
        <v>327</v>
      </c>
      <c r="I33" s="5" t="s">
        <v>330</v>
      </c>
      <c r="J33" s="5" t="s">
        <v>328</v>
      </c>
    </row>
    <row r="34" spans="1:10" x14ac:dyDescent="0.25">
      <c r="A34" s="23">
        <v>25</v>
      </c>
      <c r="B34" s="24" t="s">
        <v>39</v>
      </c>
      <c r="C34" s="24" t="s">
        <v>342</v>
      </c>
      <c r="D34" s="24" t="s">
        <v>7</v>
      </c>
      <c r="E34" s="28">
        <v>9.1999999999999993</v>
      </c>
      <c r="F34" s="28">
        <v>9.1999999999999993</v>
      </c>
      <c r="G34" s="28">
        <v>9.1</v>
      </c>
      <c r="H34" s="28"/>
      <c r="I34" s="28"/>
      <c r="J34" s="26">
        <f>E34+F34+G34-H34-I34</f>
        <v>27.5</v>
      </c>
    </row>
    <row r="35" spans="1:10" x14ac:dyDescent="0.25">
      <c r="A35" s="23">
        <v>26</v>
      </c>
      <c r="B35" s="24" t="s">
        <v>40</v>
      </c>
      <c r="C35" s="24" t="s">
        <v>343</v>
      </c>
      <c r="D35" s="24" t="s">
        <v>9</v>
      </c>
      <c r="E35" s="28">
        <v>9.3000000000000007</v>
      </c>
      <c r="F35" s="28">
        <v>9.3000000000000007</v>
      </c>
      <c r="G35" s="28">
        <v>9.1999999999999993</v>
      </c>
      <c r="H35" s="28"/>
      <c r="I35" s="28"/>
      <c r="J35" s="26">
        <f t="shared" ref="J35:J44" si="2">E35+F35+G35-H35-I35</f>
        <v>27.8</v>
      </c>
    </row>
    <row r="36" spans="1:10" x14ac:dyDescent="0.25">
      <c r="A36" s="23">
        <v>27</v>
      </c>
      <c r="B36" s="24" t="s">
        <v>41</v>
      </c>
      <c r="C36" s="24" t="s">
        <v>419</v>
      </c>
      <c r="D36" s="24" t="s">
        <v>11</v>
      </c>
      <c r="E36" s="28">
        <v>8.9</v>
      </c>
      <c r="F36" s="28">
        <v>9</v>
      </c>
      <c r="G36" s="28">
        <v>9</v>
      </c>
      <c r="H36" s="28"/>
      <c r="I36" s="28"/>
      <c r="J36" s="26">
        <f t="shared" si="2"/>
        <v>26.9</v>
      </c>
    </row>
    <row r="37" spans="1:10" x14ac:dyDescent="0.25">
      <c r="A37" s="23">
        <v>28</v>
      </c>
      <c r="B37" s="24" t="s">
        <v>42</v>
      </c>
      <c r="C37" s="25" t="s">
        <v>345</v>
      </c>
      <c r="D37" s="24" t="s">
        <v>14</v>
      </c>
      <c r="E37" s="28"/>
      <c r="F37" s="28"/>
      <c r="G37" s="28"/>
      <c r="H37" s="28"/>
      <c r="I37" s="28"/>
      <c r="J37" s="26">
        <f t="shared" si="2"/>
        <v>0</v>
      </c>
    </row>
    <row r="38" spans="1:10" x14ac:dyDescent="0.25">
      <c r="A38" s="23">
        <v>29</v>
      </c>
      <c r="B38" s="24" t="s">
        <v>43</v>
      </c>
      <c r="C38" s="24" t="s">
        <v>337</v>
      </c>
      <c r="D38" s="24" t="s">
        <v>16</v>
      </c>
      <c r="E38" s="28"/>
      <c r="F38" s="28"/>
      <c r="G38" s="28"/>
      <c r="H38" s="28"/>
      <c r="I38" s="28"/>
      <c r="J38" s="26">
        <f t="shared" si="2"/>
        <v>0</v>
      </c>
    </row>
    <row r="39" spans="1:10" x14ac:dyDescent="0.25">
      <c r="A39" s="23">
        <v>30</v>
      </c>
      <c r="B39" s="24" t="s">
        <v>44</v>
      </c>
      <c r="C39" s="24" t="s">
        <v>347</v>
      </c>
      <c r="D39" s="24" t="s">
        <v>33</v>
      </c>
      <c r="E39" s="28"/>
      <c r="F39" s="28"/>
      <c r="G39" s="28"/>
      <c r="H39" s="28"/>
      <c r="I39" s="28"/>
      <c r="J39" s="26">
        <f t="shared" si="2"/>
        <v>0</v>
      </c>
    </row>
    <row r="40" spans="1:10" x14ac:dyDescent="0.25">
      <c r="A40" s="23">
        <v>31</v>
      </c>
      <c r="B40" s="24" t="s">
        <v>45</v>
      </c>
      <c r="C40" s="24" t="s">
        <v>346</v>
      </c>
      <c r="D40" s="24" t="s">
        <v>20</v>
      </c>
      <c r="E40" s="28">
        <v>9.1</v>
      </c>
      <c r="F40" s="28">
        <v>9.1999999999999993</v>
      </c>
      <c r="G40" s="28">
        <v>9</v>
      </c>
      <c r="H40" s="28"/>
      <c r="I40" s="28"/>
      <c r="J40" s="26">
        <f t="shared" si="2"/>
        <v>27.299999999999997</v>
      </c>
    </row>
    <row r="41" spans="1:10" x14ac:dyDescent="0.25">
      <c r="A41" s="23">
        <v>32</v>
      </c>
      <c r="B41" s="24" t="s">
        <v>46</v>
      </c>
      <c r="C41" s="24" t="s">
        <v>349</v>
      </c>
      <c r="D41" s="24" t="s">
        <v>24</v>
      </c>
      <c r="E41" s="28">
        <v>9.1</v>
      </c>
      <c r="F41" s="28">
        <v>9</v>
      </c>
      <c r="G41" s="28">
        <v>9.1</v>
      </c>
      <c r="H41" s="28"/>
      <c r="I41" s="28"/>
      <c r="J41" s="26">
        <f t="shared" si="2"/>
        <v>27.200000000000003</v>
      </c>
    </row>
    <row r="42" spans="1:10" x14ac:dyDescent="0.25">
      <c r="A42" s="23">
        <v>33</v>
      </c>
      <c r="B42" s="24" t="s">
        <v>47</v>
      </c>
      <c r="C42" s="24" t="s">
        <v>48</v>
      </c>
      <c r="D42" s="24" t="s">
        <v>27</v>
      </c>
      <c r="E42" s="28">
        <v>9.1999999999999993</v>
      </c>
      <c r="F42" s="28">
        <v>9.3000000000000007</v>
      </c>
      <c r="G42" s="28">
        <v>9.3000000000000007</v>
      </c>
      <c r="H42" s="28"/>
      <c r="I42" s="28"/>
      <c r="J42" s="26">
        <f t="shared" si="2"/>
        <v>27.8</v>
      </c>
    </row>
    <row r="43" spans="1:10" x14ac:dyDescent="0.25">
      <c r="A43" s="23">
        <v>34</v>
      </c>
      <c r="B43" s="24" t="s">
        <v>49</v>
      </c>
      <c r="C43" s="24" t="s">
        <v>50</v>
      </c>
      <c r="D43" s="24" t="s">
        <v>4</v>
      </c>
      <c r="E43" s="28">
        <v>8.9</v>
      </c>
      <c r="F43" s="28">
        <v>9</v>
      </c>
      <c r="G43" s="28">
        <v>8.8000000000000007</v>
      </c>
      <c r="H43" s="28"/>
      <c r="I43" s="28"/>
      <c r="J43" s="26">
        <f t="shared" si="2"/>
        <v>26.7</v>
      </c>
    </row>
    <row r="44" spans="1:10" x14ac:dyDescent="0.25">
      <c r="A44" s="23">
        <v>35</v>
      </c>
      <c r="B44" s="24" t="s">
        <v>51</v>
      </c>
      <c r="C44" s="24" t="s">
        <v>348</v>
      </c>
      <c r="D44" s="24" t="s">
        <v>313</v>
      </c>
      <c r="E44" s="28">
        <v>9.1</v>
      </c>
      <c r="F44" s="28">
        <v>9.1999999999999993</v>
      </c>
      <c r="G44" s="28">
        <v>9.3000000000000007</v>
      </c>
      <c r="H44" s="28"/>
      <c r="I44" s="28"/>
      <c r="J44" s="26">
        <f t="shared" si="2"/>
        <v>27.599999999999998</v>
      </c>
    </row>
    <row r="46" spans="1:10" ht="18.75" x14ac:dyDescent="0.3">
      <c r="A46" s="1" t="s">
        <v>433</v>
      </c>
    </row>
    <row r="47" spans="1:10" x14ac:dyDescent="0.25">
      <c r="A47" s="5" t="s">
        <v>331</v>
      </c>
      <c r="B47" s="5" t="s">
        <v>0</v>
      </c>
      <c r="C47" s="5" t="s">
        <v>1</v>
      </c>
      <c r="D47" s="5" t="s">
        <v>2</v>
      </c>
      <c r="E47" s="5" t="s">
        <v>434</v>
      </c>
      <c r="F47" s="5" t="s">
        <v>435</v>
      </c>
      <c r="G47" s="5" t="s">
        <v>436</v>
      </c>
      <c r="H47" s="5" t="s">
        <v>437</v>
      </c>
      <c r="I47" s="5" t="s">
        <v>329</v>
      </c>
      <c r="J47" s="5" t="s">
        <v>438</v>
      </c>
    </row>
    <row r="48" spans="1:10" x14ac:dyDescent="0.25">
      <c r="A48" s="7">
        <v>25</v>
      </c>
      <c r="B48" s="8" t="s">
        <v>39</v>
      </c>
      <c r="C48" s="8" t="s">
        <v>342</v>
      </c>
      <c r="D48" s="8" t="s">
        <v>7</v>
      </c>
      <c r="E48" s="3">
        <f>J6</f>
        <v>27</v>
      </c>
      <c r="F48" s="3">
        <f>J20</f>
        <v>26.8</v>
      </c>
      <c r="G48" s="3">
        <f>J34</f>
        <v>27.5</v>
      </c>
      <c r="H48" s="3">
        <f>SUM(E48:G48)</f>
        <v>81.3</v>
      </c>
      <c r="I48" s="4">
        <f>IF(E48=0,"W/D",(RANK(H48,$H$48:$H$58)))</f>
        <v>3</v>
      </c>
      <c r="J48" s="4" t="str">
        <f>IF(I48=1,"GOLD",(IF(I48=2,"SILVER",(IF(I48=3,"BRONZE","")))))</f>
        <v>BRONZE</v>
      </c>
    </row>
    <row r="49" spans="1:10" x14ac:dyDescent="0.25">
      <c r="A49" s="7">
        <v>26</v>
      </c>
      <c r="B49" s="8" t="s">
        <v>40</v>
      </c>
      <c r="C49" s="8" t="s">
        <v>343</v>
      </c>
      <c r="D49" s="8" t="s">
        <v>9</v>
      </c>
      <c r="E49" s="3">
        <f t="shared" ref="E49:E58" si="3">J7</f>
        <v>27.7</v>
      </c>
      <c r="F49" s="3">
        <f t="shared" ref="F49:F58" si="4">J21</f>
        <v>27.2</v>
      </c>
      <c r="G49" s="3">
        <f t="shared" ref="G49:G58" si="5">J35</f>
        <v>27.8</v>
      </c>
      <c r="H49" s="3">
        <f t="shared" ref="H49:H58" si="6">SUM(E49:G49)</f>
        <v>82.7</v>
      </c>
      <c r="I49" s="4">
        <f t="shared" ref="I49:I58" si="7">IF(E49=0,"W/D",(RANK(H49,$H$48:$H$58)))</f>
        <v>2</v>
      </c>
      <c r="J49" s="4" t="str">
        <f t="shared" ref="J49:J58" si="8">IF(I49=1,"GOLD",(IF(I49=2,"SILVER",(IF(I49=3,"BRONZE","")))))</f>
        <v>SILVER</v>
      </c>
    </row>
    <row r="50" spans="1:10" x14ac:dyDescent="0.25">
      <c r="A50" s="7">
        <v>27</v>
      </c>
      <c r="B50" s="8" t="s">
        <v>41</v>
      </c>
      <c r="C50" s="8" t="s">
        <v>419</v>
      </c>
      <c r="D50" s="8" t="s">
        <v>11</v>
      </c>
      <c r="E50" s="3">
        <f t="shared" si="3"/>
        <v>26.700000000000003</v>
      </c>
      <c r="F50" s="3">
        <f t="shared" si="4"/>
        <v>25.999999999999996</v>
      </c>
      <c r="G50" s="3">
        <f t="shared" si="5"/>
        <v>26.9</v>
      </c>
      <c r="H50" s="3">
        <f t="shared" si="6"/>
        <v>79.599999999999994</v>
      </c>
      <c r="I50" s="4">
        <f t="shared" si="7"/>
        <v>7</v>
      </c>
      <c r="J50" s="4" t="str">
        <f t="shared" si="8"/>
        <v/>
      </c>
    </row>
    <row r="51" spans="1:10" x14ac:dyDescent="0.25">
      <c r="A51" s="7">
        <v>28</v>
      </c>
      <c r="B51" s="8" t="s">
        <v>42</v>
      </c>
      <c r="C51" s="9" t="s">
        <v>345</v>
      </c>
      <c r="D51" s="8" t="s">
        <v>14</v>
      </c>
      <c r="E51" s="3">
        <f t="shared" si="3"/>
        <v>25.5</v>
      </c>
      <c r="F51" s="3">
        <f t="shared" si="4"/>
        <v>25.200000000000003</v>
      </c>
      <c r="G51" s="3">
        <f t="shared" si="5"/>
        <v>0</v>
      </c>
      <c r="H51" s="3">
        <f t="shared" si="6"/>
        <v>50.7</v>
      </c>
      <c r="I51" s="4">
        <f t="shared" si="7"/>
        <v>10</v>
      </c>
      <c r="J51" s="4" t="str">
        <f t="shared" si="8"/>
        <v/>
      </c>
    </row>
    <row r="52" spans="1:10" x14ac:dyDescent="0.25">
      <c r="A52" s="7">
        <v>29</v>
      </c>
      <c r="B52" s="8" t="s">
        <v>43</v>
      </c>
      <c r="C52" s="8" t="s">
        <v>337</v>
      </c>
      <c r="D52" s="8" t="s">
        <v>16</v>
      </c>
      <c r="E52" s="3">
        <f t="shared" si="3"/>
        <v>0</v>
      </c>
      <c r="F52" s="3">
        <f t="shared" si="4"/>
        <v>0</v>
      </c>
      <c r="G52" s="3">
        <f t="shared" si="5"/>
        <v>0</v>
      </c>
      <c r="H52" s="3">
        <f t="shared" si="6"/>
        <v>0</v>
      </c>
      <c r="I52" s="4" t="str">
        <f t="shared" si="7"/>
        <v>W/D</v>
      </c>
      <c r="J52" s="4" t="str">
        <f t="shared" si="8"/>
        <v/>
      </c>
    </row>
    <row r="53" spans="1:10" x14ac:dyDescent="0.25">
      <c r="A53" s="7">
        <v>30</v>
      </c>
      <c r="B53" s="8" t="s">
        <v>44</v>
      </c>
      <c r="C53" s="8" t="s">
        <v>347</v>
      </c>
      <c r="D53" s="8" t="s">
        <v>33</v>
      </c>
      <c r="E53" s="3">
        <f t="shared" si="3"/>
        <v>26.3</v>
      </c>
      <c r="F53" s="3">
        <f t="shared" si="4"/>
        <v>25.7</v>
      </c>
      <c r="G53" s="3">
        <f t="shared" si="5"/>
        <v>0</v>
      </c>
      <c r="H53" s="3">
        <f t="shared" si="6"/>
        <v>52</v>
      </c>
      <c r="I53" s="4">
        <f t="shared" si="7"/>
        <v>9</v>
      </c>
      <c r="J53" s="4" t="str">
        <f t="shared" si="8"/>
        <v/>
      </c>
    </row>
    <row r="54" spans="1:10" x14ac:dyDescent="0.25">
      <c r="A54" s="7">
        <v>31</v>
      </c>
      <c r="B54" s="8" t="s">
        <v>45</v>
      </c>
      <c r="C54" s="8" t="s">
        <v>346</v>
      </c>
      <c r="D54" s="8" t="s">
        <v>20</v>
      </c>
      <c r="E54" s="3">
        <f t="shared" si="3"/>
        <v>28.200000000000003</v>
      </c>
      <c r="F54" s="3">
        <f t="shared" si="4"/>
        <v>27.799999999999997</v>
      </c>
      <c r="G54" s="3">
        <f t="shared" si="5"/>
        <v>27.299999999999997</v>
      </c>
      <c r="H54" s="3">
        <f t="shared" si="6"/>
        <v>83.3</v>
      </c>
      <c r="I54" s="4">
        <f t="shared" si="7"/>
        <v>1</v>
      </c>
      <c r="J54" s="4" t="str">
        <f t="shared" si="8"/>
        <v>GOLD</v>
      </c>
    </row>
    <row r="55" spans="1:10" x14ac:dyDescent="0.25">
      <c r="A55" s="7">
        <v>32</v>
      </c>
      <c r="B55" s="8" t="s">
        <v>46</v>
      </c>
      <c r="C55" s="8" t="s">
        <v>349</v>
      </c>
      <c r="D55" s="8" t="s">
        <v>24</v>
      </c>
      <c r="E55" s="3">
        <f t="shared" si="3"/>
        <v>25.999999999999996</v>
      </c>
      <c r="F55" s="3">
        <f t="shared" si="4"/>
        <v>26.2</v>
      </c>
      <c r="G55" s="3">
        <f t="shared" si="5"/>
        <v>27.200000000000003</v>
      </c>
      <c r="H55" s="3">
        <f t="shared" si="6"/>
        <v>79.400000000000006</v>
      </c>
      <c r="I55" s="4">
        <f t="shared" si="7"/>
        <v>8</v>
      </c>
      <c r="J55" s="4" t="str">
        <f t="shared" si="8"/>
        <v/>
      </c>
    </row>
    <row r="56" spans="1:10" x14ac:dyDescent="0.25">
      <c r="A56" s="7">
        <v>33</v>
      </c>
      <c r="B56" s="8" t="s">
        <v>47</v>
      </c>
      <c r="C56" s="8" t="s">
        <v>48</v>
      </c>
      <c r="D56" s="8" t="s">
        <v>27</v>
      </c>
      <c r="E56" s="3">
        <f t="shared" si="3"/>
        <v>26.9</v>
      </c>
      <c r="F56" s="3">
        <f t="shared" si="4"/>
        <v>26.6</v>
      </c>
      <c r="G56" s="3">
        <f t="shared" si="5"/>
        <v>27.8</v>
      </c>
      <c r="H56" s="3">
        <f t="shared" si="6"/>
        <v>81.3</v>
      </c>
      <c r="I56" s="4">
        <f t="shared" si="7"/>
        <v>3</v>
      </c>
      <c r="J56" s="4" t="str">
        <f t="shared" si="8"/>
        <v>BRONZE</v>
      </c>
    </row>
    <row r="57" spans="1:10" x14ac:dyDescent="0.25">
      <c r="A57" s="7">
        <v>34</v>
      </c>
      <c r="B57" s="8" t="s">
        <v>49</v>
      </c>
      <c r="C57" s="8" t="s">
        <v>50</v>
      </c>
      <c r="D57" s="8" t="s">
        <v>4</v>
      </c>
      <c r="E57" s="3">
        <f t="shared" si="3"/>
        <v>26.799999999999997</v>
      </c>
      <c r="F57" s="3">
        <f t="shared" si="4"/>
        <v>27.4</v>
      </c>
      <c r="G57" s="3">
        <f t="shared" si="5"/>
        <v>26.7</v>
      </c>
      <c r="H57" s="3">
        <f t="shared" si="6"/>
        <v>80.899999999999991</v>
      </c>
      <c r="I57" s="4">
        <f t="shared" si="7"/>
        <v>6</v>
      </c>
      <c r="J57" s="4" t="str">
        <f t="shared" si="8"/>
        <v/>
      </c>
    </row>
    <row r="58" spans="1:10" x14ac:dyDescent="0.25">
      <c r="A58" s="7">
        <v>35</v>
      </c>
      <c r="B58" s="8" t="s">
        <v>51</v>
      </c>
      <c r="C58" s="8" t="s">
        <v>348</v>
      </c>
      <c r="D58" s="8" t="s">
        <v>313</v>
      </c>
      <c r="E58" s="3">
        <f t="shared" si="3"/>
        <v>27.299999999999997</v>
      </c>
      <c r="F58" s="3">
        <f t="shared" si="4"/>
        <v>26.4</v>
      </c>
      <c r="G58" s="3">
        <f t="shared" si="5"/>
        <v>27.599999999999998</v>
      </c>
      <c r="H58" s="3">
        <f t="shared" si="6"/>
        <v>81.3</v>
      </c>
      <c r="I58" s="4">
        <f t="shared" si="7"/>
        <v>3</v>
      </c>
      <c r="J58" s="4" t="str">
        <f t="shared" si="8"/>
        <v>BRONZE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311</v>
      </c>
    </row>
    <row r="2" spans="1:10" ht="24" customHeight="1" x14ac:dyDescent="0.3">
      <c r="A2" s="2" t="s">
        <v>354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40</v>
      </c>
      <c r="B6" s="24" t="s">
        <v>52</v>
      </c>
      <c r="C6" s="24" t="s">
        <v>53</v>
      </c>
      <c r="D6" s="24" t="s">
        <v>11</v>
      </c>
      <c r="E6" s="28">
        <v>7.9</v>
      </c>
      <c r="F6" s="28">
        <v>7.9</v>
      </c>
      <c r="G6" s="28">
        <v>8</v>
      </c>
      <c r="H6" s="28"/>
      <c r="I6" s="28"/>
      <c r="J6" s="26">
        <f>E6+F6+G6-H6-I6</f>
        <v>23.8</v>
      </c>
    </row>
    <row r="7" spans="1:10" x14ac:dyDescent="0.25">
      <c r="A7" s="23">
        <v>42</v>
      </c>
      <c r="B7" s="24" t="s">
        <v>54</v>
      </c>
      <c r="C7" s="25" t="s">
        <v>345</v>
      </c>
      <c r="D7" s="24" t="s">
        <v>14</v>
      </c>
      <c r="E7" s="28">
        <v>8.1</v>
      </c>
      <c r="F7" s="28">
        <v>8</v>
      </c>
      <c r="G7" s="28">
        <v>8.1999999999999993</v>
      </c>
      <c r="H7" s="28"/>
      <c r="I7" s="28"/>
      <c r="J7" s="26">
        <f t="shared" ref="J7:J14" si="0">E7+F7+G7-H7-I7</f>
        <v>24.3</v>
      </c>
    </row>
    <row r="8" spans="1:10" x14ac:dyDescent="0.25">
      <c r="A8" s="23">
        <v>43</v>
      </c>
      <c r="B8" s="24" t="s">
        <v>55</v>
      </c>
      <c r="C8" s="24" t="s">
        <v>351</v>
      </c>
      <c r="D8" s="24" t="s">
        <v>16</v>
      </c>
      <c r="E8" s="28">
        <v>8.1999999999999993</v>
      </c>
      <c r="F8" s="28">
        <v>7.9</v>
      </c>
      <c r="G8" s="28">
        <v>8.1999999999999993</v>
      </c>
      <c r="H8" s="28"/>
      <c r="I8" s="28"/>
      <c r="J8" s="26">
        <f t="shared" si="0"/>
        <v>24.3</v>
      </c>
    </row>
    <row r="9" spans="1:10" x14ac:dyDescent="0.25">
      <c r="A9" s="23">
        <v>44</v>
      </c>
      <c r="B9" s="24" t="s">
        <v>56</v>
      </c>
      <c r="C9" s="24" t="s">
        <v>352</v>
      </c>
      <c r="D9" s="24" t="s">
        <v>33</v>
      </c>
      <c r="E9" s="28">
        <v>8.6999999999999993</v>
      </c>
      <c r="F9" s="28">
        <v>8.5</v>
      </c>
      <c r="G9" s="28">
        <v>8.6</v>
      </c>
      <c r="H9" s="28"/>
      <c r="I9" s="28"/>
      <c r="J9" s="26">
        <f t="shared" si="0"/>
        <v>25.799999999999997</v>
      </c>
    </row>
    <row r="10" spans="1:10" x14ac:dyDescent="0.25">
      <c r="A10" s="23">
        <v>45</v>
      </c>
      <c r="B10" s="24" t="s">
        <v>57</v>
      </c>
      <c r="C10" s="24" t="s">
        <v>58</v>
      </c>
      <c r="D10" s="24" t="s">
        <v>20</v>
      </c>
      <c r="E10" s="28">
        <v>8.4</v>
      </c>
      <c r="F10" s="28">
        <v>8.1999999999999993</v>
      </c>
      <c r="G10" s="28">
        <v>8.4</v>
      </c>
      <c r="H10" s="28"/>
      <c r="I10" s="28"/>
      <c r="J10" s="26">
        <f t="shared" si="0"/>
        <v>25</v>
      </c>
    </row>
    <row r="11" spans="1:10" x14ac:dyDescent="0.25">
      <c r="A11" s="23">
        <v>46</v>
      </c>
      <c r="B11" s="24" t="s">
        <v>59</v>
      </c>
      <c r="C11" s="24" t="s">
        <v>48</v>
      </c>
      <c r="D11" s="24" t="s">
        <v>27</v>
      </c>
      <c r="E11" s="28">
        <v>8.5</v>
      </c>
      <c r="F11" s="28">
        <v>8.3000000000000007</v>
      </c>
      <c r="G11" s="28">
        <v>8.5</v>
      </c>
      <c r="H11" s="28"/>
      <c r="I11" s="28"/>
      <c r="J11" s="26">
        <f t="shared" si="0"/>
        <v>25.3</v>
      </c>
    </row>
    <row r="12" spans="1:10" x14ac:dyDescent="0.25">
      <c r="A12" s="23">
        <v>47</v>
      </c>
      <c r="B12" s="24" t="s">
        <v>60</v>
      </c>
      <c r="C12" s="24" t="s">
        <v>314</v>
      </c>
      <c r="D12" s="24" t="s">
        <v>4</v>
      </c>
      <c r="E12" s="28">
        <v>7.9</v>
      </c>
      <c r="F12" s="28">
        <v>7.9</v>
      </c>
      <c r="G12" s="28">
        <v>8</v>
      </c>
      <c r="H12" s="28"/>
      <c r="I12" s="28"/>
      <c r="J12" s="26">
        <f t="shared" si="0"/>
        <v>23.8</v>
      </c>
    </row>
    <row r="13" spans="1:10" x14ac:dyDescent="0.25">
      <c r="A13" s="23">
        <v>48</v>
      </c>
      <c r="B13" s="24" t="s">
        <v>61</v>
      </c>
      <c r="C13" s="24" t="s">
        <v>353</v>
      </c>
      <c r="D13" s="24" t="s">
        <v>313</v>
      </c>
      <c r="E13" s="28">
        <v>9</v>
      </c>
      <c r="F13" s="28">
        <v>8.8000000000000007</v>
      </c>
      <c r="G13" s="28">
        <v>9.1</v>
      </c>
      <c r="H13" s="28"/>
      <c r="I13" s="28"/>
      <c r="J13" s="26">
        <f t="shared" si="0"/>
        <v>26.9</v>
      </c>
    </row>
    <row r="14" spans="1:10" x14ac:dyDescent="0.25">
      <c r="A14" s="23">
        <v>49</v>
      </c>
      <c r="B14" s="24" t="s">
        <v>62</v>
      </c>
      <c r="C14" s="24" t="s">
        <v>343</v>
      </c>
      <c r="D14" s="24" t="s">
        <v>9</v>
      </c>
      <c r="E14" s="28">
        <v>8.9</v>
      </c>
      <c r="F14" s="28">
        <v>8.6999999999999993</v>
      </c>
      <c r="G14" s="28">
        <v>8.9</v>
      </c>
      <c r="H14" s="28"/>
      <c r="I14" s="28"/>
      <c r="J14" s="26">
        <f t="shared" si="0"/>
        <v>26.5</v>
      </c>
    </row>
    <row r="16" spans="1:10" ht="18.75" x14ac:dyDescent="0.3">
      <c r="A16" s="1" t="s">
        <v>431</v>
      </c>
    </row>
    <row r="17" spans="1:10" x14ac:dyDescent="0.25">
      <c r="A17" s="6" t="s">
        <v>331</v>
      </c>
      <c r="B17" s="6" t="s">
        <v>0</v>
      </c>
      <c r="C17" s="6" t="s">
        <v>1</v>
      </c>
      <c r="D17" s="6" t="s">
        <v>2</v>
      </c>
      <c r="E17" s="5" t="s">
        <v>324</v>
      </c>
      <c r="F17" s="5" t="s">
        <v>325</v>
      </c>
      <c r="G17" s="5" t="s">
        <v>326</v>
      </c>
      <c r="H17" s="5" t="s">
        <v>327</v>
      </c>
      <c r="I17" s="5" t="s">
        <v>330</v>
      </c>
      <c r="J17" s="5" t="s">
        <v>328</v>
      </c>
    </row>
    <row r="18" spans="1:10" x14ac:dyDescent="0.25">
      <c r="A18" s="23">
        <v>40</v>
      </c>
      <c r="B18" s="24" t="s">
        <v>52</v>
      </c>
      <c r="C18" s="24" t="s">
        <v>53</v>
      </c>
      <c r="D18" s="24" t="s">
        <v>11</v>
      </c>
      <c r="E18" s="28">
        <v>0</v>
      </c>
      <c r="F18" s="28">
        <v>0</v>
      </c>
      <c r="G18" s="28">
        <v>0</v>
      </c>
      <c r="H18" s="28"/>
      <c r="I18" s="28"/>
      <c r="J18" s="26">
        <f>E18+F18+G18-H18-I18</f>
        <v>0</v>
      </c>
    </row>
    <row r="19" spans="1:10" x14ac:dyDescent="0.25">
      <c r="A19" s="23">
        <v>42</v>
      </c>
      <c r="B19" s="24" t="s">
        <v>54</v>
      </c>
      <c r="C19" s="25" t="s">
        <v>345</v>
      </c>
      <c r="D19" s="24" t="s">
        <v>14</v>
      </c>
      <c r="E19" s="28">
        <v>6.9</v>
      </c>
      <c r="F19" s="28">
        <v>7</v>
      </c>
      <c r="G19" s="28">
        <v>6.7</v>
      </c>
      <c r="H19" s="28"/>
      <c r="I19" s="28"/>
      <c r="J19" s="26">
        <f t="shared" ref="J19:J26" si="1">E19+F19+G19-H19-I19</f>
        <v>20.6</v>
      </c>
    </row>
    <row r="20" spans="1:10" x14ac:dyDescent="0.25">
      <c r="A20" s="23">
        <v>43</v>
      </c>
      <c r="B20" s="24" t="s">
        <v>55</v>
      </c>
      <c r="C20" s="24" t="s">
        <v>351</v>
      </c>
      <c r="D20" s="24" t="s">
        <v>16</v>
      </c>
      <c r="E20" s="28">
        <v>8</v>
      </c>
      <c r="F20" s="28">
        <v>7.8</v>
      </c>
      <c r="G20" s="28">
        <v>8.1</v>
      </c>
      <c r="H20" s="28"/>
      <c r="I20" s="28"/>
      <c r="J20" s="26">
        <f t="shared" si="1"/>
        <v>23.9</v>
      </c>
    </row>
    <row r="21" spans="1:10" x14ac:dyDescent="0.25">
      <c r="A21" s="23">
        <v>44</v>
      </c>
      <c r="B21" s="24" t="s">
        <v>56</v>
      </c>
      <c r="C21" s="24" t="s">
        <v>352</v>
      </c>
      <c r="D21" s="24" t="s">
        <v>33</v>
      </c>
      <c r="E21" s="28">
        <v>8.6999999999999993</v>
      </c>
      <c r="F21" s="28">
        <v>8.3000000000000007</v>
      </c>
      <c r="G21" s="28">
        <v>8.5</v>
      </c>
      <c r="H21" s="28"/>
      <c r="I21" s="28"/>
      <c r="J21" s="26">
        <f t="shared" si="1"/>
        <v>25.5</v>
      </c>
    </row>
    <row r="22" spans="1:10" x14ac:dyDescent="0.25">
      <c r="A22" s="23">
        <v>45</v>
      </c>
      <c r="B22" s="24" t="s">
        <v>57</v>
      </c>
      <c r="C22" s="24" t="s">
        <v>58</v>
      </c>
      <c r="D22" s="24" t="s">
        <v>20</v>
      </c>
      <c r="E22" s="28">
        <v>0</v>
      </c>
      <c r="F22" s="28">
        <v>0</v>
      </c>
      <c r="G22" s="28">
        <v>0</v>
      </c>
      <c r="H22" s="28"/>
      <c r="I22" s="28"/>
      <c r="J22" s="26">
        <f t="shared" si="1"/>
        <v>0</v>
      </c>
    </row>
    <row r="23" spans="1:10" x14ac:dyDescent="0.25">
      <c r="A23" s="23">
        <v>46</v>
      </c>
      <c r="B23" s="24" t="s">
        <v>59</v>
      </c>
      <c r="C23" s="24" t="s">
        <v>48</v>
      </c>
      <c r="D23" s="24" t="s">
        <v>27</v>
      </c>
      <c r="E23" s="28">
        <v>8</v>
      </c>
      <c r="F23" s="28">
        <v>8.1999999999999993</v>
      </c>
      <c r="G23" s="28">
        <v>8.1999999999999993</v>
      </c>
      <c r="H23" s="28"/>
      <c r="I23" s="28"/>
      <c r="J23" s="26">
        <f t="shared" si="1"/>
        <v>24.4</v>
      </c>
    </row>
    <row r="24" spans="1:10" x14ac:dyDescent="0.25">
      <c r="A24" s="23">
        <v>47</v>
      </c>
      <c r="B24" s="24" t="s">
        <v>60</v>
      </c>
      <c r="C24" s="24" t="s">
        <v>314</v>
      </c>
      <c r="D24" s="24" t="s">
        <v>4</v>
      </c>
      <c r="E24" s="28">
        <v>7.7</v>
      </c>
      <c r="F24" s="28">
        <v>7.6</v>
      </c>
      <c r="G24" s="28">
        <v>7.8</v>
      </c>
      <c r="H24" s="28"/>
      <c r="I24" s="28"/>
      <c r="J24" s="26">
        <f t="shared" si="1"/>
        <v>23.1</v>
      </c>
    </row>
    <row r="25" spans="1:10" x14ac:dyDescent="0.25">
      <c r="A25" s="23">
        <v>48</v>
      </c>
      <c r="B25" s="24" t="s">
        <v>61</v>
      </c>
      <c r="C25" s="24" t="s">
        <v>353</v>
      </c>
      <c r="D25" s="24" t="s">
        <v>313</v>
      </c>
      <c r="E25" s="28">
        <v>8.4</v>
      </c>
      <c r="F25" s="28">
        <v>8.6999999999999993</v>
      </c>
      <c r="G25" s="28">
        <v>8.4</v>
      </c>
      <c r="H25" s="28"/>
      <c r="I25" s="28"/>
      <c r="J25" s="26">
        <f t="shared" si="1"/>
        <v>25.5</v>
      </c>
    </row>
    <row r="26" spans="1:10" x14ac:dyDescent="0.25">
      <c r="A26" s="23">
        <v>49</v>
      </c>
      <c r="B26" s="24" t="s">
        <v>62</v>
      </c>
      <c r="C26" s="24" t="s">
        <v>343</v>
      </c>
      <c r="D26" s="24" t="s">
        <v>9</v>
      </c>
      <c r="E26" s="28">
        <v>9</v>
      </c>
      <c r="F26" s="28">
        <v>8.6999999999999993</v>
      </c>
      <c r="G26" s="28">
        <v>8.9</v>
      </c>
      <c r="H26" s="28"/>
      <c r="I26" s="28"/>
      <c r="J26" s="26">
        <f t="shared" si="1"/>
        <v>26.6</v>
      </c>
    </row>
    <row r="28" spans="1:10" ht="18.75" x14ac:dyDescent="0.3">
      <c r="A28" s="1" t="s">
        <v>432</v>
      </c>
    </row>
    <row r="29" spans="1:10" x14ac:dyDescent="0.25">
      <c r="A29" s="6" t="s">
        <v>331</v>
      </c>
      <c r="B29" s="6" t="s">
        <v>0</v>
      </c>
      <c r="C29" s="6" t="s">
        <v>1</v>
      </c>
      <c r="D29" s="6" t="s">
        <v>2</v>
      </c>
      <c r="E29" s="5" t="s">
        <v>324</v>
      </c>
      <c r="F29" s="5" t="s">
        <v>325</v>
      </c>
      <c r="G29" s="5" t="s">
        <v>326</v>
      </c>
      <c r="H29" s="5" t="s">
        <v>327</v>
      </c>
      <c r="I29" s="5" t="s">
        <v>330</v>
      </c>
      <c r="J29" s="5" t="s">
        <v>328</v>
      </c>
    </row>
    <row r="30" spans="1:10" x14ac:dyDescent="0.25">
      <c r="A30" s="23">
        <v>40</v>
      </c>
      <c r="B30" s="24" t="s">
        <v>52</v>
      </c>
      <c r="C30" s="24" t="s">
        <v>53</v>
      </c>
      <c r="D30" s="24" t="s">
        <v>11</v>
      </c>
      <c r="E30" s="28"/>
      <c r="F30" s="28"/>
      <c r="G30" s="28"/>
      <c r="H30" s="28"/>
      <c r="I30" s="28"/>
      <c r="J30" s="26">
        <f>E30+F30+G30-H30-I30</f>
        <v>0</v>
      </c>
    </row>
    <row r="31" spans="1:10" x14ac:dyDescent="0.25">
      <c r="A31" s="23">
        <v>42</v>
      </c>
      <c r="B31" s="24" t="s">
        <v>54</v>
      </c>
      <c r="C31" s="25" t="s">
        <v>345</v>
      </c>
      <c r="D31" s="24" t="s">
        <v>14</v>
      </c>
      <c r="E31" s="28">
        <v>8.6</v>
      </c>
      <c r="F31" s="28">
        <v>8.6</v>
      </c>
      <c r="G31" s="28">
        <v>8.6</v>
      </c>
      <c r="H31" s="28"/>
      <c r="I31" s="28"/>
      <c r="J31" s="26">
        <f t="shared" ref="J31:J38" si="2">E31+F31+G31-H31-I31</f>
        <v>25.799999999999997</v>
      </c>
    </row>
    <row r="32" spans="1:10" x14ac:dyDescent="0.25">
      <c r="A32" s="23">
        <v>43</v>
      </c>
      <c r="B32" s="24" t="s">
        <v>55</v>
      </c>
      <c r="C32" s="24" t="s">
        <v>351</v>
      </c>
      <c r="D32" s="24" t="s">
        <v>16</v>
      </c>
      <c r="E32" s="28">
        <v>8.6</v>
      </c>
      <c r="F32" s="28">
        <v>8.5</v>
      </c>
      <c r="G32" s="28">
        <v>8.6999999999999993</v>
      </c>
      <c r="H32" s="28"/>
      <c r="I32" s="28"/>
      <c r="J32" s="26">
        <f t="shared" si="2"/>
        <v>25.8</v>
      </c>
    </row>
    <row r="33" spans="1:10" x14ac:dyDescent="0.25">
      <c r="A33" s="23">
        <v>44</v>
      </c>
      <c r="B33" s="24" t="s">
        <v>56</v>
      </c>
      <c r="C33" s="24" t="s">
        <v>352</v>
      </c>
      <c r="D33" s="24" t="s">
        <v>33</v>
      </c>
      <c r="E33" s="28">
        <v>8.6999999999999993</v>
      </c>
      <c r="F33" s="28">
        <v>8.6</v>
      </c>
      <c r="G33" s="28">
        <v>8.6</v>
      </c>
      <c r="H33" s="28"/>
      <c r="I33" s="28"/>
      <c r="J33" s="26">
        <f t="shared" si="2"/>
        <v>25.9</v>
      </c>
    </row>
    <row r="34" spans="1:10" x14ac:dyDescent="0.25">
      <c r="A34" s="23">
        <v>45</v>
      </c>
      <c r="B34" s="24" t="s">
        <v>57</v>
      </c>
      <c r="C34" s="24" t="s">
        <v>58</v>
      </c>
      <c r="D34" s="24" t="s">
        <v>20</v>
      </c>
      <c r="E34" s="28">
        <v>8.9</v>
      </c>
      <c r="F34" s="28">
        <v>8.8000000000000007</v>
      </c>
      <c r="G34" s="28">
        <v>8.8000000000000007</v>
      </c>
      <c r="H34" s="28"/>
      <c r="I34" s="28"/>
      <c r="J34" s="26">
        <f t="shared" si="2"/>
        <v>26.500000000000004</v>
      </c>
    </row>
    <row r="35" spans="1:10" x14ac:dyDescent="0.25">
      <c r="A35" s="23">
        <v>46</v>
      </c>
      <c r="B35" s="24" t="s">
        <v>59</v>
      </c>
      <c r="C35" s="24" t="s">
        <v>48</v>
      </c>
      <c r="D35" s="24" t="s">
        <v>27</v>
      </c>
      <c r="E35" s="28">
        <v>8.9</v>
      </c>
      <c r="F35" s="28">
        <v>8.6999999999999993</v>
      </c>
      <c r="G35" s="28">
        <v>8.6999999999999993</v>
      </c>
      <c r="H35" s="28"/>
      <c r="I35" s="28"/>
      <c r="J35" s="26">
        <f t="shared" si="2"/>
        <v>26.3</v>
      </c>
    </row>
    <row r="36" spans="1:10" x14ac:dyDescent="0.25">
      <c r="A36" s="23">
        <v>47</v>
      </c>
      <c r="B36" s="24" t="s">
        <v>60</v>
      </c>
      <c r="C36" s="24" t="s">
        <v>314</v>
      </c>
      <c r="D36" s="24" t="s">
        <v>4</v>
      </c>
      <c r="E36" s="28">
        <v>8.5</v>
      </c>
      <c r="F36" s="28">
        <v>8.5</v>
      </c>
      <c r="G36" s="28">
        <v>8.5</v>
      </c>
      <c r="H36" s="28"/>
      <c r="I36" s="28"/>
      <c r="J36" s="26">
        <f t="shared" si="2"/>
        <v>25.5</v>
      </c>
    </row>
    <row r="37" spans="1:10" x14ac:dyDescent="0.25">
      <c r="A37" s="23">
        <v>48</v>
      </c>
      <c r="B37" s="24" t="s">
        <v>61</v>
      </c>
      <c r="C37" s="24" t="s">
        <v>353</v>
      </c>
      <c r="D37" s="24" t="s">
        <v>313</v>
      </c>
      <c r="E37" s="28">
        <v>9</v>
      </c>
      <c r="F37" s="28">
        <v>8.9</v>
      </c>
      <c r="G37" s="28">
        <v>8.8000000000000007</v>
      </c>
      <c r="H37" s="28"/>
      <c r="I37" s="28"/>
      <c r="J37" s="26">
        <f t="shared" si="2"/>
        <v>26.7</v>
      </c>
    </row>
    <row r="38" spans="1:10" x14ac:dyDescent="0.25">
      <c r="A38" s="23">
        <v>49</v>
      </c>
      <c r="B38" s="24" t="s">
        <v>62</v>
      </c>
      <c r="C38" s="24" t="s">
        <v>343</v>
      </c>
      <c r="D38" s="24" t="s">
        <v>9</v>
      </c>
      <c r="E38" s="28">
        <v>9.1</v>
      </c>
      <c r="F38" s="28">
        <v>9.1</v>
      </c>
      <c r="G38" s="28">
        <v>8.9</v>
      </c>
      <c r="H38" s="28"/>
      <c r="I38" s="28"/>
      <c r="J38" s="26">
        <f t="shared" si="2"/>
        <v>27.1</v>
      </c>
    </row>
    <row r="40" spans="1:10" ht="18.75" x14ac:dyDescent="0.3">
      <c r="A40" s="1" t="s">
        <v>433</v>
      </c>
    </row>
    <row r="41" spans="1:10" x14ac:dyDescent="0.25">
      <c r="A41" s="6" t="s">
        <v>331</v>
      </c>
      <c r="B41" s="6" t="s">
        <v>0</v>
      </c>
      <c r="C41" s="6" t="s">
        <v>1</v>
      </c>
      <c r="D41" s="6" t="s">
        <v>2</v>
      </c>
      <c r="E41" s="5" t="s">
        <v>434</v>
      </c>
      <c r="F41" s="5" t="s">
        <v>435</v>
      </c>
      <c r="G41" s="5" t="s">
        <v>436</v>
      </c>
      <c r="H41" s="5" t="s">
        <v>437</v>
      </c>
      <c r="I41" s="5" t="s">
        <v>329</v>
      </c>
      <c r="J41" s="5" t="s">
        <v>438</v>
      </c>
    </row>
    <row r="42" spans="1:10" x14ac:dyDescent="0.25">
      <c r="A42" s="7">
        <v>40</v>
      </c>
      <c r="B42" s="8" t="s">
        <v>52</v>
      </c>
      <c r="C42" s="8" t="s">
        <v>53</v>
      </c>
      <c r="D42" s="8" t="s">
        <v>11</v>
      </c>
      <c r="E42" s="3">
        <f>J6</f>
        <v>23.8</v>
      </c>
      <c r="F42" s="3">
        <f>J18</f>
        <v>0</v>
      </c>
      <c r="G42" s="3">
        <f>J30</f>
        <v>0</v>
      </c>
      <c r="H42" s="3">
        <f>SUM(E42:G42)</f>
        <v>23.8</v>
      </c>
      <c r="I42" s="4">
        <f>IF(E42=0,"W/D",(RANK(H42,$H$42:$H$50)))</f>
        <v>9</v>
      </c>
      <c r="J42" s="4" t="str">
        <f>IF(I42=1,"GOLD",(IF(I42=2,"SILVER",(IF(I42=3,"BRONZE","")))))</f>
        <v/>
      </c>
    </row>
    <row r="43" spans="1:10" x14ac:dyDescent="0.25">
      <c r="A43" s="7">
        <v>42</v>
      </c>
      <c r="B43" s="8" t="s">
        <v>54</v>
      </c>
      <c r="C43" s="9" t="s">
        <v>345</v>
      </c>
      <c r="D43" s="8" t="s">
        <v>14</v>
      </c>
      <c r="E43" s="3">
        <f t="shared" ref="E43:E50" si="3">J7</f>
        <v>24.3</v>
      </c>
      <c r="F43" s="3">
        <f t="shared" ref="F43:F50" si="4">J19</f>
        <v>20.6</v>
      </c>
      <c r="G43" s="3">
        <f t="shared" ref="G43:G50" si="5">J31</f>
        <v>25.799999999999997</v>
      </c>
      <c r="H43" s="3">
        <f t="shared" ref="H43:H50" si="6">SUM(E43:G43)</f>
        <v>70.7</v>
      </c>
      <c r="I43" s="4">
        <f t="shared" ref="I43:I50" si="7">IF(E43=0,"W/D",(RANK(H43,$H$42:$H$50)))</f>
        <v>7</v>
      </c>
      <c r="J43" s="4" t="str">
        <f t="shared" ref="J43:J50" si="8">IF(I43=1,"GOLD",(IF(I43=2,"SILVER",(IF(I43=3,"BRONZE","")))))</f>
        <v/>
      </c>
    </row>
    <row r="44" spans="1:10" x14ac:dyDescent="0.25">
      <c r="A44" s="7">
        <v>43</v>
      </c>
      <c r="B44" s="8" t="s">
        <v>55</v>
      </c>
      <c r="C44" s="8" t="s">
        <v>351</v>
      </c>
      <c r="D44" s="8" t="s">
        <v>16</v>
      </c>
      <c r="E44" s="3">
        <f t="shared" si="3"/>
        <v>24.3</v>
      </c>
      <c r="F44" s="3">
        <f t="shared" si="4"/>
        <v>23.9</v>
      </c>
      <c r="G44" s="3">
        <f t="shared" si="5"/>
        <v>25.8</v>
      </c>
      <c r="H44" s="3">
        <f t="shared" si="6"/>
        <v>74</v>
      </c>
      <c r="I44" s="4">
        <f t="shared" si="7"/>
        <v>5</v>
      </c>
      <c r="J44" s="4" t="str">
        <f t="shared" si="8"/>
        <v/>
      </c>
    </row>
    <row r="45" spans="1:10" x14ac:dyDescent="0.25">
      <c r="A45" s="7">
        <v>44</v>
      </c>
      <c r="B45" s="8" t="s">
        <v>56</v>
      </c>
      <c r="C45" s="8" t="s">
        <v>352</v>
      </c>
      <c r="D45" s="8" t="s">
        <v>33</v>
      </c>
      <c r="E45" s="3">
        <f t="shared" si="3"/>
        <v>25.799999999999997</v>
      </c>
      <c r="F45" s="3">
        <f t="shared" si="4"/>
        <v>25.5</v>
      </c>
      <c r="G45" s="3">
        <f t="shared" si="5"/>
        <v>25.9</v>
      </c>
      <c r="H45" s="3">
        <f t="shared" si="6"/>
        <v>77.199999999999989</v>
      </c>
      <c r="I45" s="4">
        <f t="shared" si="7"/>
        <v>3</v>
      </c>
      <c r="J45" s="4" t="str">
        <f t="shared" si="8"/>
        <v>BRONZE</v>
      </c>
    </row>
    <row r="46" spans="1:10" x14ac:dyDescent="0.25">
      <c r="A46" s="7">
        <v>45</v>
      </c>
      <c r="B46" s="8" t="s">
        <v>57</v>
      </c>
      <c r="C46" s="8" t="s">
        <v>58</v>
      </c>
      <c r="D46" s="8" t="s">
        <v>20</v>
      </c>
      <c r="E46" s="3">
        <f t="shared" si="3"/>
        <v>25</v>
      </c>
      <c r="F46" s="3">
        <f t="shared" si="4"/>
        <v>0</v>
      </c>
      <c r="G46" s="3">
        <f t="shared" si="5"/>
        <v>26.500000000000004</v>
      </c>
      <c r="H46" s="3">
        <f t="shared" si="6"/>
        <v>51.5</v>
      </c>
      <c r="I46" s="4">
        <f t="shared" si="7"/>
        <v>8</v>
      </c>
      <c r="J46" s="4" t="str">
        <f t="shared" si="8"/>
        <v/>
      </c>
    </row>
    <row r="47" spans="1:10" x14ac:dyDescent="0.25">
      <c r="A47" s="7">
        <v>46</v>
      </c>
      <c r="B47" s="8" t="s">
        <v>59</v>
      </c>
      <c r="C47" s="8" t="s">
        <v>48</v>
      </c>
      <c r="D47" s="8" t="s">
        <v>27</v>
      </c>
      <c r="E47" s="3">
        <f t="shared" si="3"/>
        <v>25.3</v>
      </c>
      <c r="F47" s="3">
        <f t="shared" si="4"/>
        <v>24.4</v>
      </c>
      <c r="G47" s="3">
        <f t="shared" si="5"/>
        <v>26.3</v>
      </c>
      <c r="H47" s="3">
        <f t="shared" si="6"/>
        <v>76</v>
      </c>
      <c r="I47" s="4">
        <f t="shared" si="7"/>
        <v>4</v>
      </c>
      <c r="J47" s="4" t="str">
        <f t="shared" si="8"/>
        <v/>
      </c>
    </row>
    <row r="48" spans="1:10" x14ac:dyDescent="0.25">
      <c r="A48" s="7">
        <v>47</v>
      </c>
      <c r="B48" s="8" t="s">
        <v>60</v>
      </c>
      <c r="C48" s="8" t="s">
        <v>314</v>
      </c>
      <c r="D48" s="8" t="s">
        <v>4</v>
      </c>
      <c r="E48" s="3">
        <f t="shared" si="3"/>
        <v>23.8</v>
      </c>
      <c r="F48" s="3">
        <f t="shared" si="4"/>
        <v>23.1</v>
      </c>
      <c r="G48" s="3">
        <f t="shared" si="5"/>
        <v>25.5</v>
      </c>
      <c r="H48" s="3">
        <f t="shared" si="6"/>
        <v>72.400000000000006</v>
      </c>
      <c r="I48" s="4">
        <f t="shared" si="7"/>
        <v>6</v>
      </c>
      <c r="J48" s="4" t="str">
        <f t="shared" si="8"/>
        <v/>
      </c>
    </row>
    <row r="49" spans="1:10" x14ac:dyDescent="0.25">
      <c r="A49" s="7">
        <v>48</v>
      </c>
      <c r="B49" s="8" t="s">
        <v>61</v>
      </c>
      <c r="C49" s="8" t="s">
        <v>353</v>
      </c>
      <c r="D49" s="8" t="s">
        <v>313</v>
      </c>
      <c r="E49" s="3">
        <f t="shared" si="3"/>
        <v>26.9</v>
      </c>
      <c r="F49" s="3">
        <f t="shared" si="4"/>
        <v>25.5</v>
      </c>
      <c r="G49" s="3">
        <f t="shared" si="5"/>
        <v>26.7</v>
      </c>
      <c r="H49" s="3">
        <f t="shared" si="6"/>
        <v>79.099999999999994</v>
      </c>
      <c r="I49" s="4">
        <f t="shared" si="7"/>
        <v>2</v>
      </c>
      <c r="J49" s="4" t="str">
        <f t="shared" si="8"/>
        <v>SILVER</v>
      </c>
    </row>
    <row r="50" spans="1:10" x14ac:dyDescent="0.25">
      <c r="A50" s="7">
        <v>49</v>
      </c>
      <c r="B50" s="8" t="s">
        <v>62</v>
      </c>
      <c r="C50" s="8" t="s">
        <v>343</v>
      </c>
      <c r="D50" s="8" t="s">
        <v>9</v>
      </c>
      <c r="E50" s="3">
        <f t="shared" si="3"/>
        <v>26.5</v>
      </c>
      <c r="F50" s="3">
        <f t="shared" si="4"/>
        <v>26.6</v>
      </c>
      <c r="G50" s="3">
        <f t="shared" si="5"/>
        <v>27.1</v>
      </c>
      <c r="H50" s="3">
        <f t="shared" si="6"/>
        <v>80.2</v>
      </c>
      <c r="I50" s="4">
        <f t="shared" si="7"/>
        <v>1</v>
      </c>
      <c r="J50" s="4" t="str">
        <f t="shared" si="8"/>
        <v>GOLD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311</v>
      </c>
    </row>
    <row r="2" spans="1:10" ht="24" customHeight="1" x14ac:dyDescent="0.3">
      <c r="A2" s="2" t="s">
        <v>363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55</v>
      </c>
      <c r="B6" s="24" t="s">
        <v>63</v>
      </c>
      <c r="C6" s="24" t="s">
        <v>344</v>
      </c>
      <c r="D6" s="24" t="s">
        <v>11</v>
      </c>
      <c r="E6" s="28">
        <v>8.5</v>
      </c>
      <c r="F6" s="28">
        <v>8.5</v>
      </c>
      <c r="G6" s="28">
        <v>8.6</v>
      </c>
      <c r="H6" s="28"/>
      <c r="I6" s="28"/>
      <c r="J6" s="26">
        <f>E6+F6+G6-H6-I6</f>
        <v>25.6</v>
      </c>
    </row>
    <row r="7" spans="1:10" x14ac:dyDescent="0.25">
      <c r="A7" s="23">
        <v>56</v>
      </c>
      <c r="B7" s="24" t="s">
        <v>64</v>
      </c>
      <c r="C7" s="24" t="s">
        <v>355</v>
      </c>
      <c r="D7" s="24" t="s">
        <v>14</v>
      </c>
      <c r="E7" s="28">
        <v>8.5</v>
      </c>
      <c r="F7" s="28">
        <v>8.6999999999999993</v>
      </c>
      <c r="G7" s="28">
        <v>8.6</v>
      </c>
      <c r="H7" s="28"/>
      <c r="I7" s="28"/>
      <c r="J7" s="26">
        <f t="shared" ref="J7:J17" si="0">E7+F7+G7-H7-I7</f>
        <v>25.799999999999997</v>
      </c>
    </row>
    <row r="8" spans="1:10" x14ac:dyDescent="0.25">
      <c r="A8" s="23">
        <v>57</v>
      </c>
      <c r="B8" s="24" t="s">
        <v>65</v>
      </c>
      <c r="C8" s="24" t="s">
        <v>337</v>
      </c>
      <c r="D8" s="24" t="s">
        <v>16</v>
      </c>
      <c r="E8" s="28">
        <v>8.4</v>
      </c>
      <c r="F8" s="28">
        <v>8.3000000000000007</v>
      </c>
      <c r="G8" s="28">
        <v>8.3000000000000007</v>
      </c>
      <c r="H8" s="28"/>
      <c r="I8" s="28"/>
      <c r="J8" s="26">
        <f t="shared" si="0"/>
        <v>25.000000000000004</v>
      </c>
    </row>
    <row r="9" spans="1:10" x14ac:dyDescent="0.25">
      <c r="A9" s="23">
        <v>58</v>
      </c>
      <c r="B9" s="24" t="s">
        <v>66</v>
      </c>
      <c r="C9" s="24" t="s">
        <v>356</v>
      </c>
      <c r="D9" s="24" t="s">
        <v>33</v>
      </c>
      <c r="E9" s="28">
        <v>8.5</v>
      </c>
      <c r="F9" s="28">
        <v>8.6999999999999993</v>
      </c>
      <c r="G9" s="28">
        <v>8.6999999999999993</v>
      </c>
      <c r="H9" s="28"/>
      <c r="I9" s="28"/>
      <c r="J9" s="26">
        <f t="shared" si="0"/>
        <v>25.9</v>
      </c>
    </row>
    <row r="10" spans="1:10" x14ac:dyDescent="0.25">
      <c r="A10" s="23">
        <v>59</v>
      </c>
      <c r="B10" s="24" t="s">
        <v>67</v>
      </c>
      <c r="C10" s="24" t="s">
        <v>357</v>
      </c>
      <c r="D10" s="24" t="s">
        <v>20</v>
      </c>
      <c r="E10" s="28">
        <v>8.3000000000000007</v>
      </c>
      <c r="F10" s="28">
        <v>8.3000000000000007</v>
      </c>
      <c r="G10" s="28">
        <v>8.4</v>
      </c>
      <c r="H10" s="28"/>
      <c r="I10" s="28"/>
      <c r="J10" s="26">
        <f t="shared" si="0"/>
        <v>25</v>
      </c>
    </row>
    <row r="11" spans="1:10" x14ac:dyDescent="0.25">
      <c r="A11" s="23">
        <v>60</v>
      </c>
      <c r="B11" s="24" t="s">
        <v>68</v>
      </c>
      <c r="C11" s="24" t="s">
        <v>359</v>
      </c>
      <c r="D11" s="24" t="s">
        <v>35</v>
      </c>
      <c r="E11" s="28">
        <v>8</v>
      </c>
      <c r="F11" s="28">
        <v>7.9</v>
      </c>
      <c r="G11" s="28">
        <v>7.8</v>
      </c>
      <c r="H11" s="28"/>
      <c r="I11" s="28"/>
      <c r="J11" s="26">
        <f t="shared" si="0"/>
        <v>23.7</v>
      </c>
    </row>
    <row r="12" spans="1:10" x14ac:dyDescent="0.25">
      <c r="A12" s="23">
        <v>61</v>
      </c>
      <c r="B12" s="24" t="s">
        <v>69</v>
      </c>
      <c r="C12" s="25" t="s">
        <v>358</v>
      </c>
      <c r="D12" s="24" t="s">
        <v>24</v>
      </c>
      <c r="E12" s="28"/>
      <c r="F12" s="28"/>
      <c r="G12" s="28"/>
      <c r="H12" s="28"/>
      <c r="I12" s="28"/>
      <c r="J12" s="26">
        <f t="shared" si="0"/>
        <v>0</v>
      </c>
    </row>
    <row r="13" spans="1:10" x14ac:dyDescent="0.25">
      <c r="A13" s="23">
        <v>62</v>
      </c>
      <c r="B13" s="24" t="s">
        <v>70</v>
      </c>
      <c r="C13" s="24" t="s">
        <v>48</v>
      </c>
      <c r="D13" s="24" t="s">
        <v>27</v>
      </c>
      <c r="E13" s="28">
        <v>8.9</v>
      </c>
      <c r="F13" s="28">
        <v>9</v>
      </c>
      <c r="G13" s="28">
        <v>9.1</v>
      </c>
      <c r="H13" s="28"/>
      <c r="I13" s="28"/>
      <c r="J13" s="26">
        <f t="shared" si="0"/>
        <v>27</v>
      </c>
    </row>
    <row r="14" spans="1:10" x14ac:dyDescent="0.25">
      <c r="A14" s="23">
        <v>63</v>
      </c>
      <c r="B14" s="24" t="s">
        <v>71</v>
      </c>
      <c r="C14" s="24" t="s">
        <v>360</v>
      </c>
      <c r="D14" s="24" t="s">
        <v>4</v>
      </c>
      <c r="E14" s="28">
        <v>7.7</v>
      </c>
      <c r="F14" s="28">
        <v>8</v>
      </c>
      <c r="G14" s="28">
        <v>8</v>
      </c>
      <c r="H14" s="28"/>
      <c r="I14" s="28"/>
      <c r="J14" s="26">
        <f t="shared" si="0"/>
        <v>23.7</v>
      </c>
    </row>
    <row r="15" spans="1:10" x14ac:dyDescent="0.25">
      <c r="A15" s="23">
        <v>64</v>
      </c>
      <c r="B15" s="24" t="s">
        <v>72</v>
      </c>
      <c r="C15" s="24" t="s">
        <v>361</v>
      </c>
      <c r="D15" s="24" t="s">
        <v>313</v>
      </c>
      <c r="E15" s="28">
        <v>8.6999999999999993</v>
      </c>
      <c r="F15" s="28">
        <v>8.6</v>
      </c>
      <c r="G15" s="28">
        <v>8.5</v>
      </c>
      <c r="H15" s="28"/>
      <c r="I15" s="28"/>
      <c r="J15" s="26">
        <f t="shared" si="0"/>
        <v>25.799999999999997</v>
      </c>
    </row>
    <row r="16" spans="1:10" x14ac:dyDescent="0.25">
      <c r="A16" s="23">
        <v>65</v>
      </c>
      <c r="B16" s="24" t="s">
        <v>73</v>
      </c>
      <c r="C16" s="24" t="s">
        <v>362</v>
      </c>
      <c r="D16" s="24" t="s">
        <v>7</v>
      </c>
      <c r="E16" s="28">
        <v>8.8000000000000007</v>
      </c>
      <c r="F16" s="28">
        <v>9</v>
      </c>
      <c r="G16" s="28">
        <v>8.9</v>
      </c>
      <c r="H16" s="28"/>
      <c r="I16" s="28"/>
      <c r="J16" s="26">
        <f t="shared" si="0"/>
        <v>26.700000000000003</v>
      </c>
    </row>
    <row r="17" spans="1:10" x14ac:dyDescent="0.25">
      <c r="A17" s="23">
        <v>66</v>
      </c>
      <c r="B17" s="24" t="s">
        <v>74</v>
      </c>
      <c r="C17" s="24" t="s">
        <v>317</v>
      </c>
      <c r="D17" s="24" t="s">
        <v>9</v>
      </c>
      <c r="E17" s="28">
        <v>6.9</v>
      </c>
      <c r="F17" s="28">
        <v>6.9</v>
      </c>
      <c r="G17" s="28">
        <v>7</v>
      </c>
      <c r="H17" s="28"/>
      <c r="I17" s="28">
        <v>0.4</v>
      </c>
      <c r="J17" s="26">
        <f t="shared" si="0"/>
        <v>20.400000000000002</v>
      </c>
    </row>
    <row r="19" spans="1:10" ht="18.75" x14ac:dyDescent="0.3">
      <c r="A19" s="1" t="s">
        <v>431</v>
      </c>
    </row>
    <row r="20" spans="1:10" x14ac:dyDescent="0.25">
      <c r="A20" s="6" t="s">
        <v>331</v>
      </c>
      <c r="B20" s="6" t="s">
        <v>0</v>
      </c>
      <c r="C20" s="6" t="s">
        <v>1</v>
      </c>
      <c r="D20" s="6" t="s">
        <v>2</v>
      </c>
      <c r="E20" s="5" t="s">
        <v>324</v>
      </c>
      <c r="F20" s="5" t="s">
        <v>325</v>
      </c>
      <c r="G20" s="5" t="s">
        <v>326</v>
      </c>
      <c r="H20" s="5" t="s">
        <v>327</v>
      </c>
      <c r="I20" s="5" t="s">
        <v>330</v>
      </c>
      <c r="J20" s="5" t="s">
        <v>328</v>
      </c>
    </row>
    <row r="21" spans="1:10" x14ac:dyDescent="0.25">
      <c r="A21" s="23">
        <v>55</v>
      </c>
      <c r="B21" s="24" t="s">
        <v>63</v>
      </c>
      <c r="C21" s="24" t="s">
        <v>344</v>
      </c>
      <c r="D21" s="24" t="s">
        <v>11</v>
      </c>
      <c r="E21" s="28">
        <v>7.9</v>
      </c>
      <c r="F21" s="28">
        <v>8</v>
      </c>
      <c r="G21" s="28">
        <v>8.1</v>
      </c>
      <c r="H21" s="28"/>
      <c r="I21" s="28"/>
      <c r="J21" s="26">
        <f>E21+F21+G21-H21-I21</f>
        <v>24</v>
      </c>
    </row>
    <row r="22" spans="1:10" x14ac:dyDescent="0.25">
      <c r="A22" s="23">
        <v>56</v>
      </c>
      <c r="B22" s="24" t="s">
        <v>64</v>
      </c>
      <c r="C22" s="24" t="s">
        <v>355</v>
      </c>
      <c r="D22" s="24" t="s">
        <v>14</v>
      </c>
      <c r="E22" s="28">
        <v>8.3000000000000007</v>
      </c>
      <c r="F22" s="28">
        <v>8.5</v>
      </c>
      <c r="G22" s="28">
        <v>8.1999999999999993</v>
      </c>
      <c r="H22" s="28"/>
      <c r="I22" s="28"/>
      <c r="J22" s="26">
        <f t="shared" ref="J22:J32" si="1">E22+F22+G22-H22-I22</f>
        <v>25</v>
      </c>
    </row>
    <row r="23" spans="1:10" x14ac:dyDescent="0.25">
      <c r="A23" s="23">
        <v>57</v>
      </c>
      <c r="B23" s="24" t="s">
        <v>65</v>
      </c>
      <c r="C23" s="24" t="s">
        <v>337</v>
      </c>
      <c r="D23" s="24" t="s">
        <v>16</v>
      </c>
      <c r="E23" s="28">
        <v>7.5</v>
      </c>
      <c r="F23" s="28">
        <v>7.7</v>
      </c>
      <c r="G23" s="28">
        <v>7.7</v>
      </c>
      <c r="H23" s="28"/>
      <c r="I23" s="28"/>
      <c r="J23" s="26">
        <f t="shared" si="1"/>
        <v>22.9</v>
      </c>
    </row>
    <row r="24" spans="1:10" x14ac:dyDescent="0.25">
      <c r="A24" s="23">
        <v>58</v>
      </c>
      <c r="B24" s="24" t="s">
        <v>66</v>
      </c>
      <c r="C24" s="24" t="s">
        <v>356</v>
      </c>
      <c r="D24" s="24" t="s">
        <v>33</v>
      </c>
      <c r="E24" s="28">
        <v>7.6</v>
      </c>
      <c r="F24" s="28">
        <v>7.7</v>
      </c>
      <c r="G24" s="28">
        <v>7.8</v>
      </c>
      <c r="H24" s="28"/>
      <c r="I24" s="28"/>
      <c r="J24" s="26">
        <f t="shared" si="1"/>
        <v>23.1</v>
      </c>
    </row>
    <row r="25" spans="1:10" x14ac:dyDescent="0.25">
      <c r="A25" s="23">
        <v>59</v>
      </c>
      <c r="B25" s="24" t="s">
        <v>67</v>
      </c>
      <c r="C25" s="24" t="s">
        <v>357</v>
      </c>
      <c r="D25" s="24" t="s">
        <v>20</v>
      </c>
      <c r="E25" s="28">
        <v>8.1</v>
      </c>
      <c r="F25" s="28">
        <v>8</v>
      </c>
      <c r="G25" s="28">
        <v>8.1999999999999993</v>
      </c>
      <c r="H25" s="28"/>
      <c r="I25" s="28"/>
      <c r="J25" s="26">
        <f t="shared" si="1"/>
        <v>24.3</v>
      </c>
    </row>
    <row r="26" spans="1:10" x14ac:dyDescent="0.25">
      <c r="A26" s="23">
        <v>60</v>
      </c>
      <c r="B26" s="24" t="s">
        <v>68</v>
      </c>
      <c r="C26" s="24" t="s">
        <v>359</v>
      </c>
      <c r="D26" s="24" t="s">
        <v>35</v>
      </c>
      <c r="E26" s="28">
        <v>7.4</v>
      </c>
      <c r="F26" s="28">
        <v>7.3</v>
      </c>
      <c r="G26" s="28">
        <v>7.4</v>
      </c>
      <c r="H26" s="28"/>
      <c r="I26" s="28"/>
      <c r="J26" s="26">
        <f t="shared" si="1"/>
        <v>22.1</v>
      </c>
    </row>
    <row r="27" spans="1:10" x14ac:dyDescent="0.25">
      <c r="A27" s="23">
        <v>61</v>
      </c>
      <c r="B27" s="24" t="s">
        <v>69</v>
      </c>
      <c r="C27" s="25" t="s">
        <v>358</v>
      </c>
      <c r="D27" s="24" t="s">
        <v>24</v>
      </c>
      <c r="E27" s="28"/>
      <c r="F27" s="28"/>
      <c r="G27" s="28"/>
      <c r="H27" s="28"/>
      <c r="I27" s="28"/>
      <c r="J27" s="26">
        <f t="shared" si="1"/>
        <v>0</v>
      </c>
    </row>
    <row r="28" spans="1:10" x14ac:dyDescent="0.25">
      <c r="A28" s="23">
        <v>62</v>
      </c>
      <c r="B28" s="24" t="s">
        <v>70</v>
      </c>
      <c r="C28" s="24" t="s">
        <v>48</v>
      </c>
      <c r="D28" s="24" t="s">
        <v>27</v>
      </c>
      <c r="E28" s="28">
        <v>8.9</v>
      </c>
      <c r="F28" s="28">
        <v>9</v>
      </c>
      <c r="G28" s="28">
        <v>8.9</v>
      </c>
      <c r="H28" s="28"/>
      <c r="I28" s="28"/>
      <c r="J28" s="26">
        <f t="shared" si="1"/>
        <v>26.799999999999997</v>
      </c>
    </row>
    <row r="29" spans="1:10" x14ac:dyDescent="0.25">
      <c r="A29" s="23">
        <v>63</v>
      </c>
      <c r="B29" s="24" t="s">
        <v>71</v>
      </c>
      <c r="C29" s="24" t="s">
        <v>360</v>
      </c>
      <c r="D29" s="24" t="s">
        <v>4</v>
      </c>
      <c r="E29" s="28">
        <v>8.1</v>
      </c>
      <c r="F29" s="28">
        <v>7.9</v>
      </c>
      <c r="G29" s="28">
        <v>8.1999999999999993</v>
      </c>
      <c r="H29" s="28"/>
      <c r="I29" s="28"/>
      <c r="J29" s="26">
        <f t="shared" si="1"/>
        <v>24.2</v>
      </c>
    </row>
    <row r="30" spans="1:10" x14ac:dyDescent="0.25">
      <c r="A30" s="23">
        <v>64</v>
      </c>
      <c r="B30" s="24" t="s">
        <v>72</v>
      </c>
      <c r="C30" s="24" t="s">
        <v>361</v>
      </c>
      <c r="D30" s="24" t="s">
        <v>313</v>
      </c>
      <c r="E30" s="28">
        <v>8.5</v>
      </c>
      <c r="F30" s="28">
        <v>8.3000000000000007</v>
      </c>
      <c r="G30" s="28">
        <v>8.3000000000000007</v>
      </c>
      <c r="H30" s="28"/>
      <c r="I30" s="28"/>
      <c r="J30" s="26">
        <f t="shared" si="1"/>
        <v>25.1</v>
      </c>
    </row>
    <row r="31" spans="1:10" x14ac:dyDescent="0.25">
      <c r="A31" s="23">
        <v>65</v>
      </c>
      <c r="B31" s="24" t="s">
        <v>73</v>
      </c>
      <c r="C31" s="24" t="s">
        <v>362</v>
      </c>
      <c r="D31" s="24" t="s">
        <v>7</v>
      </c>
      <c r="E31" s="28">
        <v>8.1999999999999993</v>
      </c>
      <c r="F31" s="28">
        <v>8.4</v>
      </c>
      <c r="G31" s="28">
        <v>8.4</v>
      </c>
      <c r="H31" s="28"/>
      <c r="I31" s="28"/>
      <c r="J31" s="26">
        <f t="shared" si="1"/>
        <v>25</v>
      </c>
    </row>
    <row r="32" spans="1:10" x14ac:dyDescent="0.25">
      <c r="A32" s="23">
        <v>66</v>
      </c>
      <c r="B32" s="24" t="s">
        <v>74</v>
      </c>
      <c r="C32" s="24" t="s">
        <v>317</v>
      </c>
      <c r="D32" s="24" t="s">
        <v>9</v>
      </c>
      <c r="E32" s="28">
        <v>8</v>
      </c>
      <c r="F32" s="28">
        <v>8.1999999999999993</v>
      </c>
      <c r="G32" s="28">
        <v>8.1</v>
      </c>
      <c r="H32" s="28"/>
      <c r="I32" s="28"/>
      <c r="J32" s="26">
        <f t="shared" si="1"/>
        <v>24.299999999999997</v>
      </c>
    </row>
    <row r="34" spans="1:10" ht="18.75" x14ac:dyDescent="0.3">
      <c r="A34" s="1" t="s">
        <v>432</v>
      </c>
    </row>
    <row r="35" spans="1:10" x14ac:dyDescent="0.25">
      <c r="A35" s="6" t="s">
        <v>331</v>
      </c>
      <c r="B35" s="6" t="s">
        <v>0</v>
      </c>
      <c r="C35" s="6" t="s">
        <v>1</v>
      </c>
      <c r="D35" s="6" t="s">
        <v>2</v>
      </c>
      <c r="E35" s="5" t="s">
        <v>324</v>
      </c>
      <c r="F35" s="5" t="s">
        <v>325</v>
      </c>
      <c r="G35" s="5" t="s">
        <v>326</v>
      </c>
      <c r="H35" s="5" t="s">
        <v>327</v>
      </c>
      <c r="I35" s="5" t="s">
        <v>330</v>
      </c>
      <c r="J35" s="5" t="s">
        <v>328</v>
      </c>
    </row>
    <row r="36" spans="1:10" x14ac:dyDescent="0.25">
      <c r="A36" s="23">
        <v>55</v>
      </c>
      <c r="B36" s="24" t="s">
        <v>63</v>
      </c>
      <c r="C36" s="24" t="s">
        <v>344</v>
      </c>
      <c r="D36" s="24" t="s">
        <v>11</v>
      </c>
      <c r="E36" s="28">
        <v>9</v>
      </c>
      <c r="F36" s="28">
        <v>8.8000000000000007</v>
      </c>
      <c r="G36" s="28">
        <v>9</v>
      </c>
      <c r="H36" s="28"/>
      <c r="I36" s="28"/>
      <c r="J36" s="26">
        <f>E36+F36+G36-H36-I36</f>
        <v>26.8</v>
      </c>
    </row>
    <row r="37" spans="1:10" x14ac:dyDescent="0.25">
      <c r="A37" s="23">
        <v>56</v>
      </c>
      <c r="B37" s="24" t="s">
        <v>64</v>
      </c>
      <c r="C37" s="24" t="s">
        <v>355</v>
      </c>
      <c r="D37" s="24" t="s">
        <v>14</v>
      </c>
      <c r="E37" s="28">
        <v>8.6999999999999993</v>
      </c>
      <c r="F37" s="28">
        <v>8.5</v>
      </c>
      <c r="G37" s="28">
        <v>8.6</v>
      </c>
      <c r="H37" s="28"/>
      <c r="I37" s="28"/>
      <c r="J37" s="26">
        <f t="shared" ref="J37:J47" si="2">E37+F37+G37-H37-I37</f>
        <v>25.799999999999997</v>
      </c>
    </row>
    <row r="38" spans="1:10" x14ac:dyDescent="0.25">
      <c r="A38" s="23">
        <v>57</v>
      </c>
      <c r="B38" s="24" t="s">
        <v>65</v>
      </c>
      <c r="C38" s="24" t="s">
        <v>337</v>
      </c>
      <c r="D38" s="24" t="s">
        <v>16</v>
      </c>
      <c r="E38" s="28">
        <v>9.1</v>
      </c>
      <c r="F38" s="28">
        <v>9.1999999999999993</v>
      </c>
      <c r="G38" s="28">
        <v>9</v>
      </c>
      <c r="H38" s="28"/>
      <c r="I38" s="28"/>
      <c r="J38" s="26">
        <f t="shared" si="2"/>
        <v>27.299999999999997</v>
      </c>
    </row>
    <row r="39" spans="1:10" x14ac:dyDescent="0.25">
      <c r="A39" s="23">
        <v>58</v>
      </c>
      <c r="B39" s="24" t="s">
        <v>66</v>
      </c>
      <c r="C39" s="24" t="s">
        <v>356</v>
      </c>
      <c r="D39" s="24" t="s">
        <v>33</v>
      </c>
      <c r="E39" s="28">
        <v>8.9</v>
      </c>
      <c r="F39" s="28">
        <v>8.9</v>
      </c>
      <c r="G39" s="28">
        <v>8.8000000000000007</v>
      </c>
      <c r="H39" s="28"/>
      <c r="I39" s="28"/>
      <c r="J39" s="26">
        <f t="shared" si="2"/>
        <v>26.6</v>
      </c>
    </row>
    <row r="40" spans="1:10" x14ac:dyDescent="0.25">
      <c r="A40" s="23">
        <v>59</v>
      </c>
      <c r="B40" s="24" t="s">
        <v>67</v>
      </c>
      <c r="C40" s="24" t="s">
        <v>357</v>
      </c>
      <c r="D40" s="24" t="s">
        <v>20</v>
      </c>
      <c r="E40" s="28">
        <v>8.5</v>
      </c>
      <c r="F40" s="28">
        <v>8.5</v>
      </c>
      <c r="G40" s="28">
        <v>8.6</v>
      </c>
      <c r="H40" s="28"/>
      <c r="I40" s="28"/>
      <c r="J40" s="26">
        <f t="shared" si="2"/>
        <v>25.6</v>
      </c>
    </row>
    <row r="41" spans="1:10" x14ac:dyDescent="0.25">
      <c r="A41" s="23">
        <v>60</v>
      </c>
      <c r="B41" s="24" t="s">
        <v>68</v>
      </c>
      <c r="C41" s="24" t="s">
        <v>359</v>
      </c>
      <c r="D41" s="24" t="s">
        <v>35</v>
      </c>
      <c r="E41" s="28"/>
      <c r="F41" s="28"/>
      <c r="G41" s="28"/>
      <c r="H41" s="28"/>
      <c r="I41" s="28"/>
      <c r="J41" s="26">
        <f t="shared" si="2"/>
        <v>0</v>
      </c>
    </row>
    <row r="42" spans="1:10" x14ac:dyDescent="0.25">
      <c r="A42" s="23">
        <v>61</v>
      </c>
      <c r="B42" s="24" t="s">
        <v>69</v>
      </c>
      <c r="C42" s="25" t="s">
        <v>358</v>
      </c>
      <c r="D42" s="24" t="s">
        <v>24</v>
      </c>
      <c r="E42" s="28"/>
      <c r="F42" s="28"/>
      <c r="G42" s="28"/>
      <c r="H42" s="28"/>
      <c r="I42" s="28"/>
      <c r="J42" s="26">
        <f t="shared" si="2"/>
        <v>0</v>
      </c>
    </row>
    <row r="43" spans="1:10" x14ac:dyDescent="0.25">
      <c r="A43" s="23">
        <v>62</v>
      </c>
      <c r="B43" s="24" t="s">
        <v>70</v>
      </c>
      <c r="C43" s="24" t="s">
        <v>48</v>
      </c>
      <c r="D43" s="24" t="s">
        <v>27</v>
      </c>
      <c r="E43" s="28">
        <v>9.4</v>
      </c>
      <c r="F43" s="28">
        <v>9.1999999999999993</v>
      </c>
      <c r="G43" s="28">
        <v>9.1999999999999993</v>
      </c>
      <c r="H43" s="28"/>
      <c r="I43" s="28"/>
      <c r="J43" s="26">
        <f t="shared" si="2"/>
        <v>27.8</v>
      </c>
    </row>
    <row r="44" spans="1:10" x14ac:dyDescent="0.25">
      <c r="A44" s="23">
        <v>63</v>
      </c>
      <c r="B44" s="24" t="s">
        <v>71</v>
      </c>
      <c r="C44" s="24" t="s">
        <v>360</v>
      </c>
      <c r="D44" s="24" t="s">
        <v>4</v>
      </c>
      <c r="E44" s="28">
        <v>8.8000000000000007</v>
      </c>
      <c r="F44" s="28">
        <v>8.6</v>
      </c>
      <c r="G44" s="28">
        <v>8.6999999999999993</v>
      </c>
      <c r="H44" s="28"/>
      <c r="I44" s="28"/>
      <c r="J44" s="26">
        <f t="shared" si="2"/>
        <v>26.099999999999998</v>
      </c>
    </row>
    <row r="45" spans="1:10" x14ac:dyDescent="0.25">
      <c r="A45" s="23">
        <v>64</v>
      </c>
      <c r="B45" s="24" t="s">
        <v>72</v>
      </c>
      <c r="C45" s="24" t="s">
        <v>361</v>
      </c>
      <c r="D45" s="24" t="s">
        <v>313</v>
      </c>
      <c r="E45" s="28">
        <v>9.3000000000000007</v>
      </c>
      <c r="F45" s="28">
        <v>9.1999999999999993</v>
      </c>
      <c r="G45" s="28">
        <v>9.4</v>
      </c>
      <c r="H45" s="28"/>
      <c r="I45" s="28"/>
      <c r="J45" s="26">
        <f t="shared" si="2"/>
        <v>27.9</v>
      </c>
    </row>
    <row r="46" spans="1:10" x14ac:dyDescent="0.25">
      <c r="A46" s="23">
        <v>65</v>
      </c>
      <c r="B46" s="24" t="s">
        <v>73</v>
      </c>
      <c r="C46" s="24" t="s">
        <v>362</v>
      </c>
      <c r="D46" s="24" t="s">
        <v>7</v>
      </c>
      <c r="E46" s="28">
        <v>8.6</v>
      </c>
      <c r="F46" s="28">
        <v>8.4</v>
      </c>
      <c r="G46" s="28">
        <v>8.6999999999999993</v>
      </c>
      <c r="H46" s="28"/>
      <c r="I46" s="28"/>
      <c r="J46" s="26">
        <f t="shared" si="2"/>
        <v>25.7</v>
      </c>
    </row>
    <row r="47" spans="1:10" x14ac:dyDescent="0.25">
      <c r="A47" s="23">
        <v>66</v>
      </c>
      <c r="B47" s="24" t="s">
        <v>74</v>
      </c>
      <c r="C47" s="24" t="s">
        <v>317</v>
      </c>
      <c r="D47" s="24" t="s">
        <v>9</v>
      </c>
      <c r="E47" s="28"/>
      <c r="F47" s="28"/>
      <c r="G47" s="28"/>
      <c r="H47" s="28"/>
      <c r="I47" s="28"/>
      <c r="J47" s="26">
        <f t="shared" si="2"/>
        <v>0</v>
      </c>
    </row>
    <row r="49" spans="1:10" ht="18.75" x14ac:dyDescent="0.3">
      <c r="A49" s="1" t="s">
        <v>433</v>
      </c>
    </row>
    <row r="50" spans="1:10" x14ac:dyDescent="0.25">
      <c r="A50" s="6" t="s">
        <v>331</v>
      </c>
      <c r="B50" s="6" t="s">
        <v>0</v>
      </c>
      <c r="C50" s="6" t="s">
        <v>1</v>
      </c>
      <c r="D50" s="6" t="s">
        <v>2</v>
      </c>
      <c r="E50" s="5" t="s">
        <v>434</v>
      </c>
      <c r="F50" s="5" t="s">
        <v>435</v>
      </c>
      <c r="G50" s="5" t="s">
        <v>436</v>
      </c>
      <c r="H50" s="5" t="s">
        <v>437</v>
      </c>
      <c r="I50" s="5" t="s">
        <v>329</v>
      </c>
      <c r="J50" s="5" t="s">
        <v>438</v>
      </c>
    </row>
    <row r="51" spans="1:10" x14ac:dyDescent="0.25">
      <c r="A51" s="7">
        <v>55</v>
      </c>
      <c r="B51" s="8" t="s">
        <v>63</v>
      </c>
      <c r="C51" s="8" t="s">
        <v>344</v>
      </c>
      <c r="D51" s="8" t="s">
        <v>11</v>
      </c>
      <c r="E51" s="3">
        <f>J6</f>
        <v>25.6</v>
      </c>
      <c r="F51" s="3">
        <f>J21</f>
        <v>24</v>
      </c>
      <c r="G51" s="3">
        <f>J36</f>
        <v>26.8</v>
      </c>
      <c r="H51" s="3">
        <f>SUM(E51:G51)</f>
        <v>76.400000000000006</v>
      </c>
      <c r="I51" s="4">
        <f>IF(E51=0,"W/D",(RANK(H51,$H$51:$H$62)))</f>
        <v>5</v>
      </c>
      <c r="J51" s="4" t="str">
        <f>IF(I51=1,"GOLD",(IF(I51=2,"SILVER",(IF(I51=3,"BRONZE","")))))</f>
        <v/>
      </c>
    </row>
    <row r="52" spans="1:10" x14ac:dyDescent="0.25">
      <c r="A52" s="7">
        <v>56</v>
      </c>
      <c r="B52" s="8" t="s">
        <v>64</v>
      </c>
      <c r="C52" s="8" t="s">
        <v>355</v>
      </c>
      <c r="D52" s="8" t="s">
        <v>14</v>
      </c>
      <c r="E52" s="3">
        <f t="shared" ref="E52:E62" si="3">J7</f>
        <v>25.799999999999997</v>
      </c>
      <c r="F52" s="3">
        <f t="shared" ref="F52:F62" si="4">J22</f>
        <v>25</v>
      </c>
      <c r="G52" s="3">
        <f t="shared" ref="G52:G62" si="5">J37</f>
        <v>25.799999999999997</v>
      </c>
      <c r="H52" s="3">
        <f t="shared" ref="H52:H62" si="6">SUM(E52:G52)</f>
        <v>76.599999999999994</v>
      </c>
      <c r="I52" s="4">
        <f t="shared" ref="I52:I62" si="7">IF(E52=0,"W/D",(RANK(H52,$H$51:$H$62)))</f>
        <v>4</v>
      </c>
      <c r="J52" s="4" t="str">
        <f t="shared" ref="J52:J62" si="8">IF(I52=1,"GOLD",(IF(I52=2,"SILVER",(IF(I52=3,"BRONZE","")))))</f>
        <v/>
      </c>
    </row>
    <row r="53" spans="1:10" x14ac:dyDescent="0.25">
      <c r="A53" s="7">
        <v>57</v>
      </c>
      <c r="B53" s="8" t="s">
        <v>65</v>
      </c>
      <c r="C53" s="8" t="s">
        <v>337</v>
      </c>
      <c r="D53" s="8" t="s">
        <v>16</v>
      </c>
      <c r="E53" s="3">
        <f t="shared" si="3"/>
        <v>25.000000000000004</v>
      </c>
      <c r="F53" s="3">
        <f t="shared" si="4"/>
        <v>22.9</v>
      </c>
      <c r="G53" s="3">
        <f t="shared" si="5"/>
        <v>27.299999999999997</v>
      </c>
      <c r="H53" s="3">
        <f t="shared" si="6"/>
        <v>75.2</v>
      </c>
      <c r="I53" s="4">
        <f t="shared" si="7"/>
        <v>7</v>
      </c>
      <c r="J53" s="4" t="str">
        <f t="shared" si="8"/>
        <v/>
      </c>
    </row>
    <row r="54" spans="1:10" x14ac:dyDescent="0.25">
      <c r="A54" s="7">
        <v>58</v>
      </c>
      <c r="B54" s="8" t="s">
        <v>66</v>
      </c>
      <c r="C54" s="8" t="s">
        <v>356</v>
      </c>
      <c r="D54" s="8" t="s">
        <v>33</v>
      </c>
      <c r="E54" s="3">
        <f t="shared" si="3"/>
        <v>25.9</v>
      </c>
      <c r="F54" s="3">
        <f t="shared" si="4"/>
        <v>23.1</v>
      </c>
      <c r="G54" s="3">
        <f t="shared" si="5"/>
        <v>26.6</v>
      </c>
      <c r="H54" s="3">
        <f t="shared" si="6"/>
        <v>75.599999999999994</v>
      </c>
      <c r="I54" s="4">
        <f t="shared" si="7"/>
        <v>6</v>
      </c>
      <c r="J54" s="4" t="str">
        <f t="shared" si="8"/>
        <v/>
      </c>
    </row>
    <row r="55" spans="1:10" x14ac:dyDescent="0.25">
      <c r="A55" s="7">
        <v>59</v>
      </c>
      <c r="B55" s="8" t="s">
        <v>67</v>
      </c>
      <c r="C55" s="8" t="s">
        <v>357</v>
      </c>
      <c r="D55" s="8" t="s">
        <v>20</v>
      </c>
      <c r="E55" s="3">
        <f t="shared" si="3"/>
        <v>25</v>
      </c>
      <c r="F55" s="3">
        <f t="shared" si="4"/>
        <v>24.3</v>
      </c>
      <c r="G55" s="3">
        <f t="shared" si="5"/>
        <v>25.6</v>
      </c>
      <c r="H55" s="3">
        <f t="shared" si="6"/>
        <v>74.900000000000006</v>
      </c>
      <c r="I55" s="4">
        <f t="shared" si="7"/>
        <v>8</v>
      </c>
      <c r="J55" s="4" t="str">
        <f t="shared" si="8"/>
        <v/>
      </c>
    </row>
    <row r="56" spans="1:10" x14ac:dyDescent="0.25">
      <c r="A56" s="7">
        <v>60</v>
      </c>
      <c r="B56" s="8" t="s">
        <v>68</v>
      </c>
      <c r="C56" s="8" t="s">
        <v>359</v>
      </c>
      <c r="D56" s="8" t="s">
        <v>35</v>
      </c>
      <c r="E56" s="3">
        <f t="shared" si="3"/>
        <v>23.7</v>
      </c>
      <c r="F56" s="3">
        <f t="shared" si="4"/>
        <v>22.1</v>
      </c>
      <c r="G56" s="3">
        <f t="shared" si="5"/>
        <v>0</v>
      </c>
      <c r="H56" s="3">
        <f t="shared" si="6"/>
        <v>45.8</v>
      </c>
      <c r="I56" s="4">
        <f t="shared" si="7"/>
        <v>10</v>
      </c>
      <c r="J56" s="4" t="str">
        <f t="shared" si="8"/>
        <v/>
      </c>
    </row>
    <row r="57" spans="1:10" x14ac:dyDescent="0.25">
      <c r="A57" s="7">
        <v>61</v>
      </c>
      <c r="B57" s="8" t="s">
        <v>69</v>
      </c>
      <c r="C57" s="9" t="s">
        <v>358</v>
      </c>
      <c r="D57" s="8" t="s">
        <v>24</v>
      </c>
      <c r="E57" s="3">
        <f t="shared" si="3"/>
        <v>0</v>
      </c>
      <c r="F57" s="3">
        <f t="shared" si="4"/>
        <v>0</v>
      </c>
      <c r="G57" s="3">
        <f t="shared" si="5"/>
        <v>0</v>
      </c>
      <c r="H57" s="3">
        <f t="shared" si="6"/>
        <v>0</v>
      </c>
      <c r="I57" s="4" t="str">
        <f t="shared" si="7"/>
        <v>W/D</v>
      </c>
      <c r="J57" s="4" t="str">
        <f t="shared" si="8"/>
        <v/>
      </c>
    </row>
    <row r="58" spans="1:10" x14ac:dyDescent="0.25">
      <c r="A58" s="7">
        <v>62</v>
      </c>
      <c r="B58" s="8" t="s">
        <v>70</v>
      </c>
      <c r="C58" s="8" t="s">
        <v>48</v>
      </c>
      <c r="D58" s="8" t="s">
        <v>27</v>
      </c>
      <c r="E58" s="3">
        <f t="shared" si="3"/>
        <v>27</v>
      </c>
      <c r="F58" s="3">
        <f t="shared" si="4"/>
        <v>26.799999999999997</v>
      </c>
      <c r="G58" s="3">
        <f t="shared" si="5"/>
        <v>27.8</v>
      </c>
      <c r="H58" s="3">
        <f t="shared" si="6"/>
        <v>81.599999999999994</v>
      </c>
      <c r="I58" s="4">
        <f t="shared" si="7"/>
        <v>1</v>
      </c>
      <c r="J58" s="4" t="str">
        <f t="shared" si="8"/>
        <v>GOLD</v>
      </c>
    </row>
    <row r="59" spans="1:10" x14ac:dyDescent="0.25">
      <c r="A59" s="7">
        <v>63</v>
      </c>
      <c r="B59" s="8" t="s">
        <v>71</v>
      </c>
      <c r="C59" s="8" t="s">
        <v>360</v>
      </c>
      <c r="D59" s="8" t="s">
        <v>4</v>
      </c>
      <c r="E59" s="3">
        <f t="shared" si="3"/>
        <v>23.7</v>
      </c>
      <c r="F59" s="3">
        <f t="shared" si="4"/>
        <v>24.2</v>
      </c>
      <c r="G59" s="3">
        <f t="shared" si="5"/>
        <v>26.099999999999998</v>
      </c>
      <c r="H59" s="3">
        <f t="shared" si="6"/>
        <v>74</v>
      </c>
      <c r="I59" s="4">
        <f t="shared" si="7"/>
        <v>9</v>
      </c>
      <c r="J59" s="4" t="str">
        <f t="shared" si="8"/>
        <v/>
      </c>
    </row>
    <row r="60" spans="1:10" x14ac:dyDescent="0.25">
      <c r="A60" s="7">
        <v>64</v>
      </c>
      <c r="B60" s="8" t="s">
        <v>72</v>
      </c>
      <c r="C60" s="8" t="s">
        <v>361</v>
      </c>
      <c r="D60" s="8" t="s">
        <v>313</v>
      </c>
      <c r="E60" s="3">
        <f t="shared" si="3"/>
        <v>25.799999999999997</v>
      </c>
      <c r="F60" s="3">
        <f t="shared" si="4"/>
        <v>25.1</v>
      </c>
      <c r="G60" s="3">
        <f t="shared" si="5"/>
        <v>27.9</v>
      </c>
      <c r="H60" s="3">
        <f t="shared" si="6"/>
        <v>78.8</v>
      </c>
      <c r="I60" s="4">
        <f t="shared" si="7"/>
        <v>2</v>
      </c>
      <c r="J60" s="4" t="str">
        <f t="shared" si="8"/>
        <v>SILVER</v>
      </c>
    </row>
    <row r="61" spans="1:10" x14ac:dyDescent="0.25">
      <c r="A61" s="7">
        <v>65</v>
      </c>
      <c r="B61" s="8" t="s">
        <v>73</v>
      </c>
      <c r="C61" s="8" t="s">
        <v>362</v>
      </c>
      <c r="D61" s="8" t="s">
        <v>7</v>
      </c>
      <c r="E61" s="3">
        <f t="shared" si="3"/>
        <v>26.700000000000003</v>
      </c>
      <c r="F61" s="3">
        <f t="shared" si="4"/>
        <v>25</v>
      </c>
      <c r="G61" s="3">
        <f t="shared" si="5"/>
        <v>25.7</v>
      </c>
      <c r="H61" s="3">
        <f t="shared" si="6"/>
        <v>77.400000000000006</v>
      </c>
      <c r="I61" s="4">
        <f t="shared" si="7"/>
        <v>3</v>
      </c>
      <c r="J61" s="4" t="str">
        <f t="shared" si="8"/>
        <v>BRONZE</v>
      </c>
    </row>
    <row r="62" spans="1:10" x14ac:dyDescent="0.25">
      <c r="A62" s="7">
        <v>66</v>
      </c>
      <c r="B62" s="8" t="s">
        <v>74</v>
      </c>
      <c r="C62" s="8" t="s">
        <v>317</v>
      </c>
      <c r="D62" s="8" t="s">
        <v>9</v>
      </c>
      <c r="E62" s="3">
        <f t="shared" si="3"/>
        <v>20.400000000000002</v>
      </c>
      <c r="F62" s="3">
        <f t="shared" si="4"/>
        <v>24.299999999999997</v>
      </c>
      <c r="G62" s="3">
        <f t="shared" si="5"/>
        <v>0</v>
      </c>
      <c r="H62" s="3">
        <f t="shared" si="6"/>
        <v>44.7</v>
      </c>
      <c r="I62" s="4">
        <f t="shared" si="7"/>
        <v>11</v>
      </c>
      <c r="J62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311</v>
      </c>
    </row>
    <row r="2" spans="1:10" ht="24" customHeight="1" x14ac:dyDescent="0.3">
      <c r="A2" s="2" t="s">
        <v>366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70</v>
      </c>
      <c r="B6" s="24" t="s">
        <v>75</v>
      </c>
      <c r="C6" s="24" t="s">
        <v>26</v>
      </c>
      <c r="D6" s="24" t="s">
        <v>27</v>
      </c>
      <c r="E6" s="28"/>
      <c r="F6" s="28"/>
      <c r="G6" s="28"/>
      <c r="H6" s="28"/>
      <c r="I6" s="28"/>
      <c r="J6" s="26">
        <f>E6+F6+G6-H6-I6</f>
        <v>0</v>
      </c>
    </row>
    <row r="7" spans="1:10" x14ac:dyDescent="0.25">
      <c r="A7" s="23">
        <v>71</v>
      </c>
      <c r="B7" s="24" t="s">
        <v>76</v>
      </c>
      <c r="C7" s="24" t="s">
        <v>364</v>
      </c>
      <c r="D7" s="24" t="s">
        <v>313</v>
      </c>
      <c r="E7" s="28">
        <v>8.1999999999999993</v>
      </c>
      <c r="F7" s="28">
        <v>8.4</v>
      </c>
      <c r="G7" s="28">
        <v>8.4</v>
      </c>
      <c r="H7" s="28"/>
      <c r="I7" s="28"/>
      <c r="J7" s="26">
        <f t="shared" ref="J7:J11" si="0">E7+F7+G7-H7-I7</f>
        <v>25</v>
      </c>
    </row>
    <row r="8" spans="1:10" x14ac:dyDescent="0.25">
      <c r="A8" s="23">
        <v>72</v>
      </c>
      <c r="B8" s="24" t="s">
        <v>77</v>
      </c>
      <c r="C8" s="24" t="s">
        <v>365</v>
      </c>
      <c r="D8" s="24" t="s">
        <v>7</v>
      </c>
      <c r="E8" s="28">
        <v>8.1999999999999993</v>
      </c>
      <c r="F8" s="28">
        <v>8</v>
      </c>
      <c r="G8" s="28">
        <v>8.1999999999999993</v>
      </c>
      <c r="H8" s="28"/>
      <c r="I8" s="28"/>
      <c r="J8" s="26">
        <f t="shared" si="0"/>
        <v>24.4</v>
      </c>
    </row>
    <row r="9" spans="1:10" x14ac:dyDescent="0.25">
      <c r="A9" s="23">
        <v>73</v>
      </c>
      <c r="B9" s="24" t="s">
        <v>78</v>
      </c>
      <c r="C9" s="25" t="s">
        <v>318</v>
      </c>
      <c r="D9" s="24" t="s">
        <v>11</v>
      </c>
      <c r="E9" s="28">
        <v>9</v>
      </c>
      <c r="F9" s="28">
        <v>8.6</v>
      </c>
      <c r="G9" s="28">
        <v>8.6999999999999993</v>
      </c>
      <c r="H9" s="28"/>
      <c r="I9" s="28"/>
      <c r="J9" s="26">
        <f t="shared" si="0"/>
        <v>26.3</v>
      </c>
    </row>
    <row r="10" spans="1:10" x14ac:dyDescent="0.25">
      <c r="A10" s="23">
        <v>74</v>
      </c>
      <c r="B10" s="24" t="s">
        <v>79</v>
      </c>
      <c r="C10" s="25" t="s">
        <v>345</v>
      </c>
      <c r="D10" s="24" t="s">
        <v>14</v>
      </c>
      <c r="E10" s="28"/>
      <c r="F10" s="28"/>
      <c r="G10" s="28"/>
      <c r="H10" s="28"/>
      <c r="I10" s="28"/>
      <c r="J10" s="26">
        <f t="shared" si="0"/>
        <v>0</v>
      </c>
    </row>
    <row r="11" spans="1:10" x14ac:dyDescent="0.25">
      <c r="A11" s="23">
        <v>75</v>
      </c>
      <c r="B11" s="24" t="s">
        <v>80</v>
      </c>
      <c r="C11" s="24" t="s">
        <v>352</v>
      </c>
      <c r="D11" s="24" t="s">
        <v>33</v>
      </c>
      <c r="E11" s="28">
        <v>8.4</v>
      </c>
      <c r="F11" s="28">
        <v>8.5</v>
      </c>
      <c r="G11" s="28">
        <v>8.6</v>
      </c>
      <c r="H11" s="28"/>
      <c r="I11" s="28"/>
      <c r="J11" s="26">
        <f t="shared" si="0"/>
        <v>25.5</v>
      </c>
    </row>
    <row r="13" spans="1:10" ht="18.75" x14ac:dyDescent="0.3">
      <c r="A13" s="1" t="s">
        <v>431</v>
      </c>
    </row>
    <row r="14" spans="1:10" x14ac:dyDescent="0.25">
      <c r="A14" s="6" t="s">
        <v>331</v>
      </c>
      <c r="B14" s="6" t="s">
        <v>0</v>
      </c>
      <c r="C14" s="6" t="s">
        <v>1</v>
      </c>
      <c r="D14" s="6" t="s">
        <v>2</v>
      </c>
      <c r="E14" s="5" t="s">
        <v>324</v>
      </c>
      <c r="F14" s="5" t="s">
        <v>325</v>
      </c>
      <c r="G14" s="5" t="s">
        <v>326</v>
      </c>
      <c r="H14" s="5" t="s">
        <v>327</v>
      </c>
      <c r="I14" s="5" t="s">
        <v>330</v>
      </c>
      <c r="J14" s="5" t="s">
        <v>328</v>
      </c>
    </row>
    <row r="15" spans="1:10" x14ac:dyDescent="0.25">
      <c r="A15" s="23">
        <v>70</v>
      </c>
      <c r="B15" s="24" t="s">
        <v>75</v>
      </c>
      <c r="C15" s="24" t="s">
        <v>26</v>
      </c>
      <c r="D15" s="24" t="s">
        <v>27</v>
      </c>
      <c r="E15" s="28"/>
      <c r="F15" s="28"/>
      <c r="G15" s="28"/>
      <c r="H15" s="28"/>
      <c r="I15" s="28"/>
      <c r="J15" s="26">
        <f>E15+F15+G15-H15-I15</f>
        <v>0</v>
      </c>
    </row>
    <row r="16" spans="1:10" x14ac:dyDescent="0.25">
      <c r="A16" s="23">
        <v>71</v>
      </c>
      <c r="B16" s="24" t="s">
        <v>76</v>
      </c>
      <c r="C16" s="24" t="s">
        <v>364</v>
      </c>
      <c r="D16" s="24" t="s">
        <v>313</v>
      </c>
      <c r="E16" s="28">
        <v>8.1</v>
      </c>
      <c r="F16" s="28">
        <v>8.1</v>
      </c>
      <c r="G16" s="28">
        <v>8.1</v>
      </c>
      <c r="H16" s="28"/>
      <c r="I16" s="28"/>
      <c r="J16" s="26">
        <f t="shared" ref="J16:J20" si="1">E16+F16+G16-H16-I16</f>
        <v>24.299999999999997</v>
      </c>
    </row>
    <row r="17" spans="1:10" x14ac:dyDescent="0.25">
      <c r="A17" s="23">
        <v>72</v>
      </c>
      <c r="B17" s="24" t="s">
        <v>77</v>
      </c>
      <c r="C17" s="24" t="s">
        <v>365</v>
      </c>
      <c r="D17" s="24" t="s">
        <v>7</v>
      </c>
      <c r="E17" s="28">
        <v>7.7</v>
      </c>
      <c r="F17" s="28">
        <v>7.7</v>
      </c>
      <c r="G17" s="28">
        <v>7.9</v>
      </c>
      <c r="H17" s="28"/>
      <c r="I17" s="28"/>
      <c r="J17" s="26">
        <f t="shared" si="1"/>
        <v>23.3</v>
      </c>
    </row>
    <row r="18" spans="1:10" x14ac:dyDescent="0.25">
      <c r="A18" s="23">
        <v>73</v>
      </c>
      <c r="B18" s="24" t="s">
        <v>78</v>
      </c>
      <c r="C18" s="25" t="s">
        <v>318</v>
      </c>
      <c r="D18" s="24" t="s">
        <v>11</v>
      </c>
      <c r="E18" s="28">
        <v>8.4</v>
      </c>
      <c r="F18" s="28">
        <v>8.4</v>
      </c>
      <c r="G18" s="28">
        <v>8.5</v>
      </c>
      <c r="H18" s="28"/>
      <c r="I18" s="28"/>
      <c r="J18" s="26">
        <f t="shared" si="1"/>
        <v>25.3</v>
      </c>
    </row>
    <row r="19" spans="1:10" x14ac:dyDescent="0.25">
      <c r="A19" s="23">
        <v>74</v>
      </c>
      <c r="B19" s="24" t="s">
        <v>79</v>
      </c>
      <c r="C19" s="25" t="s">
        <v>345</v>
      </c>
      <c r="D19" s="24" t="s">
        <v>14</v>
      </c>
      <c r="E19" s="28"/>
      <c r="F19" s="28"/>
      <c r="G19" s="28"/>
      <c r="H19" s="28"/>
      <c r="I19" s="28"/>
      <c r="J19" s="26">
        <f t="shared" si="1"/>
        <v>0</v>
      </c>
    </row>
    <row r="20" spans="1:10" x14ac:dyDescent="0.25">
      <c r="A20" s="23">
        <v>75</v>
      </c>
      <c r="B20" s="24" t="s">
        <v>80</v>
      </c>
      <c r="C20" s="24" t="s">
        <v>352</v>
      </c>
      <c r="D20" s="24" t="s">
        <v>33</v>
      </c>
      <c r="E20" s="28">
        <v>8.4</v>
      </c>
      <c r="F20" s="28">
        <v>8.6</v>
      </c>
      <c r="G20" s="28">
        <v>8.6999999999999993</v>
      </c>
      <c r="H20" s="28"/>
      <c r="I20" s="28"/>
      <c r="J20" s="26">
        <f t="shared" si="1"/>
        <v>25.7</v>
      </c>
    </row>
    <row r="22" spans="1:10" ht="18.75" x14ac:dyDescent="0.3">
      <c r="A22" s="1" t="s">
        <v>432</v>
      </c>
    </row>
    <row r="23" spans="1:10" x14ac:dyDescent="0.25">
      <c r="A23" s="6" t="s">
        <v>331</v>
      </c>
      <c r="B23" s="6" t="s">
        <v>0</v>
      </c>
      <c r="C23" s="6" t="s">
        <v>1</v>
      </c>
      <c r="D23" s="6" t="s">
        <v>2</v>
      </c>
      <c r="E23" s="5" t="s">
        <v>324</v>
      </c>
      <c r="F23" s="5" t="s">
        <v>325</v>
      </c>
      <c r="G23" s="5" t="s">
        <v>326</v>
      </c>
      <c r="H23" s="5" t="s">
        <v>327</v>
      </c>
      <c r="I23" s="5" t="s">
        <v>330</v>
      </c>
      <c r="J23" s="5" t="s">
        <v>328</v>
      </c>
    </row>
    <row r="24" spans="1:10" x14ac:dyDescent="0.25">
      <c r="A24" s="23">
        <v>70</v>
      </c>
      <c r="B24" s="24" t="s">
        <v>75</v>
      </c>
      <c r="C24" s="24" t="s">
        <v>26</v>
      </c>
      <c r="D24" s="24" t="s">
        <v>27</v>
      </c>
      <c r="E24" s="28"/>
      <c r="F24" s="28"/>
      <c r="G24" s="28"/>
      <c r="H24" s="28"/>
      <c r="I24" s="28"/>
      <c r="J24" s="26">
        <f>E24+F24+G24-H24-I24</f>
        <v>0</v>
      </c>
    </row>
    <row r="25" spans="1:10" x14ac:dyDescent="0.25">
      <c r="A25" s="23">
        <v>71</v>
      </c>
      <c r="B25" s="24" t="s">
        <v>76</v>
      </c>
      <c r="C25" s="24" t="s">
        <v>364</v>
      </c>
      <c r="D25" s="24" t="s">
        <v>313</v>
      </c>
      <c r="E25" s="28">
        <v>8.6</v>
      </c>
      <c r="F25" s="28">
        <v>8.8000000000000007</v>
      </c>
      <c r="G25" s="28">
        <v>8.5</v>
      </c>
      <c r="H25" s="28"/>
      <c r="I25" s="28"/>
      <c r="J25" s="26">
        <f t="shared" ref="J25:J29" si="2">E25+F25+G25-H25-I25</f>
        <v>25.9</v>
      </c>
    </row>
    <row r="26" spans="1:10" x14ac:dyDescent="0.25">
      <c r="A26" s="23">
        <v>72</v>
      </c>
      <c r="B26" s="24" t="s">
        <v>77</v>
      </c>
      <c r="C26" s="24" t="s">
        <v>365</v>
      </c>
      <c r="D26" s="24" t="s">
        <v>7</v>
      </c>
      <c r="E26" s="28">
        <v>8.4</v>
      </c>
      <c r="F26" s="28">
        <v>8.6</v>
      </c>
      <c r="G26" s="28">
        <v>8.6</v>
      </c>
      <c r="H26" s="28"/>
      <c r="I26" s="28"/>
      <c r="J26" s="26">
        <f t="shared" si="2"/>
        <v>25.6</v>
      </c>
    </row>
    <row r="27" spans="1:10" x14ac:dyDescent="0.25">
      <c r="A27" s="23">
        <v>73</v>
      </c>
      <c r="B27" s="24" t="s">
        <v>78</v>
      </c>
      <c r="C27" s="25" t="s">
        <v>318</v>
      </c>
      <c r="D27" s="24" t="s">
        <v>11</v>
      </c>
      <c r="E27" s="28">
        <v>9</v>
      </c>
      <c r="F27" s="28">
        <v>8.8000000000000007</v>
      </c>
      <c r="G27" s="28">
        <v>8.9</v>
      </c>
      <c r="H27" s="28"/>
      <c r="I27" s="28"/>
      <c r="J27" s="26">
        <f t="shared" si="2"/>
        <v>26.700000000000003</v>
      </c>
    </row>
    <row r="28" spans="1:10" x14ac:dyDescent="0.25">
      <c r="A28" s="23">
        <v>74</v>
      </c>
      <c r="B28" s="24" t="s">
        <v>79</v>
      </c>
      <c r="C28" s="25" t="s">
        <v>345</v>
      </c>
      <c r="D28" s="24" t="s">
        <v>14</v>
      </c>
      <c r="E28" s="28"/>
      <c r="F28" s="28"/>
      <c r="G28" s="28"/>
      <c r="H28" s="28"/>
      <c r="I28" s="28"/>
      <c r="J28" s="26">
        <f t="shared" si="2"/>
        <v>0</v>
      </c>
    </row>
    <row r="29" spans="1:10" x14ac:dyDescent="0.25">
      <c r="A29" s="23">
        <v>75</v>
      </c>
      <c r="B29" s="24" t="s">
        <v>80</v>
      </c>
      <c r="C29" s="24" t="s">
        <v>352</v>
      </c>
      <c r="D29" s="24" t="s">
        <v>33</v>
      </c>
      <c r="E29" s="28">
        <v>8.9</v>
      </c>
      <c r="F29" s="28">
        <v>8.8000000000000007</v>
      </c>
      <c r="G29" s="28">
        <v>9</v>
      </c>
      <c r="H29" s="28"/>
      <c r="I29" s="28"/>
      <c r="J29" s="26">
        <f t="shared" si="2"/>
        <v>26.700000000000003</v>
      </c>
    </row>
    <row r="31" spans="1:10" ht="18.75" x14ac:dyDescent="0.3">
      <c r="A31" s="1" t="s">
        <v>433</v>
      </c>
    </row>
    <row r="32" spans="1:10" x14ac:dyDescent="0.25">
      <c r="A32" s="6" t="s">
        <v>331</v>
      </c>
      <c r="B32" s="6" t="s">
        <v>0</v>
      </c>
      <c r="C32" s="6" t="s">
        <v>1</v>
      </c>
      <c r="D32" s="6" t="s">
        <v>2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329</v>
      </c>
      <c r="J32" s="5" t="s">
        <v>438</v>
      </c>
    </row>
    <row r="33" spans="1:10" x14ac:dyDescent="0.25">
      <c r="A33" s="7">
        <v>70</v>
      </c>
      <c r="B33" s="8" t="s">
        <v>75</v>
      </c>
      <c r="C33" s="8" t="s">
        <v>26</v>
      </c>
      <c r="D33" s="8" t="s">
        <v>27</v>
      </c>
      <c r="E33" s="3">
        <f>J6</f>
        <v>0</v>
      </c>
      <c r="F33" s="3">
        <f>J15</f>
        <v>0</v>
      </c>
      <c r="G33" s="3">
        <f>J24</f>
        <v>0</v>
      </c>
      <c r="H33" s="3">
        <f>SUM(E33:G33)</f>
        <v>0</v>
      </c>
      <c r="I33" s="4" t="str">
        <f>IF(E33=0,"W/D",(RANK(H33,$H$33:$H$38)))</f>
        <v>W/D</v>
      </c>
      <c r="J33" s="4" t="str">
        <f>IF(I33=1,"GOLD",(IF(I33=2,"SILVER",(IF(I33=3,"BRONZE","")))))</f>
        <v/>
      </c>
    </row>
    <row r="34" spans="1:10" x14ac:dyDescent="0.25">
      <c r="A34" s="7">
        <v>71</v>
      </c>
      <c r="B34" s="8" t="s">
        <v>76</v>
      </c>
      <c r="C34" s="8" t="s">
        <v>364</v>
      </c>
      <c r="D34" s="8" t="s">
        <v>313</v>
      </c>
      <c r="E34" s="3">
        <f t="shared" ref="E34:E38" si="3">J7</f>
        <v>25</v>
      </c>
      <c r="F34" s="3">
        <f t="shared" ref="F34:F38" si="4">J16</f>
        <v>24.299999999999997</v>
      </c>
      <c r="G34" s="3">
        <f t="shared" ref="G34:G38" si="5">J25</f>
        <v>25.9</v>
      </c>
      <c r="H34" s="3">
        <f t="shared" ref="H34:H38" si="6">SUM(E34:G34)</f>
        <v>75.199999999999989</v>
      </c>
      <c r="I34" s="4">
        <f t="shared" ref="I34:I38" si="7">IF(E34=0,"W/D",(RANK(H34,$H$33:$H$38)))</f>
        <v>3</v>
      </c>
      <c r="J34" s="4" t="str">
        <f t="shared" ref="J34:J38" si="8">IF(I34=1,"GOLD",(IF(I34=2,"SILVER",(IF(I34=3,"BRONZE","")))))</f>
        <v>BRONZE</v>
      </c>
    </row>
    <row r="35" spans="1:10" x14ac:dyDescent="0.25">
      <c r="A35" s="7">
        <v>72</v>
      </c>
      <c r="B35" s="8" t="s">
        <v>77</v>
      </c>
      <c r="C35" s="8" t="s">
        <v>365</v>
      </c>
      <c r="D35" s="8" t="s">
        <v>7</v>
      </c>
      <c r="E35" s="3">
        <f t="shared" si="3"/>
        <v>24.4</v>
      </c>
      <c r="F35" s="3">
        <f t="shared" si="4"/>
        <v>23.3</v>
      </c>
      <c r="G35" s="3">
        <f t="shared" si="5"/>
        <v>25.6</v>
      </c>
      <c r="H35" s="3">
        <f t="shared" si="6"/>
        <v>73.300000000000011</v>
      </c>
      <c r="I35" s="4">
        <f t="shared" si="7"/>
        <v>4</v>
      </c>
      <c r="J35" s="4" t="str">
        <f t="shared" si="8"/>
        <v/>
      </c>
    </row>
    <row r="36" spans="1:10" x14ac:dyDescent="0.25">
      <c r="A36" s="7">
        <v>73</v>
      </c>
      <c r="B36" s="8" t="s">
        <v>78</v>
      </c>
      <c r="C36" s="9" t="s">
        <v>318</v>
      </c>
      <c r="D36" s="8" t="s">
        <v>11</v>
      </c>
      <c r="E36" s="3">
        <f t="shared" si="3"/>
        <v>26.3</v>
      </c>
      <c r="F36" s="3">
        <f t="shared" si="4"/>
        <v>25.3</v>
      </c>
      <c r="G36" s="3">
        <f t="shared" si="5"/>
        <v>26.700000000000003</v>
      </c>
      <c r="H36" s="3">
        <f t="shared" si="6"/>
        <v>78.300000000000011</v>
      </c>
      <c r="I36" s="4">
        <f t="shared" si="7"/>
        <v>1</v>
      </c>
      <c r="J36" s="4" t="str">
        <f t="shared" si="8"/>
        <v>GOLD</v>
      </c>
    </row>
    <row r="37" spans="1:10" x14ac:dyDescent="0.25">
      <c r="A37" s="7">
        <v>74</v>
      </c>
      <c r="B37" s="8" t="s">
        <v>79</v>
      </c>
      <c r="C37" s="9" t="s">
        <v>345</v>
      </c>
      <c r="D37" s="8" t="s">
        <v>14</v>
      </c>
      <c r="E37" s="3">
        <f t="shared" si="3"/>
        <v>0</v>
      </c>
      <c r="F37" s="3">
        <f t="shared" si="4"/>
        <v>0</v>
      </c>
      <c r="G37" s="3">
        <f t="shared" si="5"/>
        <v>0</v>
      </c>
      <c r="H37" s="3">
        <f t="shared" si="6"/>
        <v>0</v>
      </c>
      <c r="I37" s="4" t="str">
        <f t="shared" si="7"/>
        <v>W/D</v>
      </c>
      <c r="J37" s="4" t="str">
        <f t="shared" si="8"/>
        <v/>
      </c>
    </row>
    <row r="38" spans="1:10" x14ac:dyDescent="0.25">
      <c r="A38" s="7">
        <v>75</v>
      </c>
      <c r="B38" s="8" t="s">
        <v>80</v>
      </c>
      <c r="C38" s="8" t="s">
        <v>352</v>
      </c>
      <c r="D38" s="8" t="s">
        <v>33</v>
      </c>
      <c r="E38" s="3">
        <f t="shared" si="3"/>
        <v>25.5</v>
      </c>
      <c r="F38" s="3">
        <f t="shared" si="4"/>
        <v>25.7</v>
      </c>
      <c r="G38" s="3">
        <f t="shared" si="5"/>
        <v>26.700000000000003</v>
      </c>
      <c r="H38" s="3">
        <f t="shared" si="6"/>
        <v>77.900000000000006</v>
      </c>
      <c r="I38" s="4">
        <f t="shared" si="7"/>
        <v>2</v>
      </c>
      <c r="J38" s="4" t="str">
        <f t="shared" si="8"/>
        <v>SILVER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6.7109375" customWidth="1"/>
    <col min="2" max="3" width="20.7109375" customWidth="1"/>
    <col min="4" max="4" width="16.7109375" customWidth="1"/>
    <col min="5" max="7" width="9.7109375" customWidth="1"/>
    <col min="8" max="9" width="11.7109375" customWidth="1"/>
    <col min="10" max="10" width="12.7109375" customWidth="1"/>
    <col min="11" max="11" width="9.7109375" customWidth="1"/>
  </cols>
  <sheetData>
    <row r="1" spans="1:10" ht="18.75" x14ac:dyDescent="0.3">
      <c r="A1" s="2" t="s">
        <v>371</v>
      </c>
    </row>
    <row r="2" spans="1:10" ht="24" customHeight="1" x14ac:dyDescent="0.3">
      <c r="A2" s="2" t="s">
        <v>312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80</v>
      </c>
      <c r="B6" s="24" t="s">
        <v>81</v>
      </c>
      <c r="C6" s="24" t="s">
        <v>319</v>
      </c>
      <c r="D6" s="24" t="s">
        <v>16</v>
      </c>
      <c r="E6" s="28">
        <v>8.3000000000000007</v>
      </c>
      <c r="F6" s="28">
        <v>8.1999999999999993</v>
      </c>
      <c r="G6" s="28">
        <v>8.4</v>
      </c>
      <c r="H6" s="28"/>
      <c r="I6" s="28"/>
      <c r="J6" s="26">
        <f>E6+F6+G6-H6-I6</f>
        <v>24.9</v>
      </c>
    </row>
    <row r="7" spans="1:10" x14ac:dyDescent="0.25">
      <c r="A7" s="23">
        <v>81</v>
      </c>
      <c r="B7" s="24" t="s">
        <v>82</v>
      </c>
      <c r="C7" s="24" t="s">
        <v>320</v>
      </c>
      <c r="D7" s="24" t="s">
        <v>33</v>
      </c>
      <c r="E7" s="28">
        <v>8.6</v>
      </c>
      <c r="F7" s="28">
        <v>8.5</v>
      </c>
      <c r="G7" s="28">
        <v>8.5</v>
      </c>
      <c r="H7" s="28"/>
      <c r="I7" s="28"/>
      <c r="J7" s="26">
        <f t="shared" ref="J7:J17" si="0">E7+F7+G7-H7-I7</f>
        <v>25.6</v>
      </c>
    </row>
    <row r="8" spans="1:10" x14ac:dyDescent="0.25">
      <c r="A8" s="23">
        <v>82</v>
      </c>
      <c r="B8" s="24" t="s">
        <v>83</v>
      </c>
      <c r="C8" s="24" t="s">
        <v>58</v>
      </c>
      <c r="D8" s="24" t="s">
        <v>20</v>
      </c>
      <c r="E8" s="28">
        <v>8.6999999999999993</v>
      </c>
      <c r="F8" s="28">
        <v>8.6</v>
      </c>
      <c r="G8" s="28">
        <v>8.9</v>
      </c>
      <c r="H8" s="28"/>
      <c r="I8" s="28"/>
      <c r="J8" s="26">
        <f t="shared" si="0"/>
        <v>26.199999999999996</v>
      </c>
    </row>
    <row r="9" spans="1:10" x14ac:dyDescent="0.25">
      <c r="A9" s="23">
        <v>83</v>
      </c>
      <c r="B9" s="24" t="s">
        <v>84</v>
      </c>
      <c r="C9" s="24" t="s">
        <v>322</v>
      </c>
      <c r="D9" s="24" t="s">
        <v>35</v>
      </c>
      <c r="E9" s="28">
        <v>9.6</v>
      </c>
      <c r="F9" s="28">
        <v>9.1999999999999993</v>
      </c>
      <c r="G9" s="28">
        <v>9.4</v>
      </c>
      <c r="H9" s="28"/>
      <c r="I9" s="28"/>
      <c r="J9" s="26">
        <f t="shared" si="0"/>
        <v>28.199999999999996</v>
      </c>
    </row>
    <row r="10" spans="1:10" x14ac:dyDescent="0.25">
      <c r="A10" s="23">
        <v>84</v>
      </c>
      <c r="B10" s="24" t="s">
        <v>85</v>
      </c>
      <c r="C10" s="24" t="s">
        <v>367</v>
      </c>
      <c r="D10" s="24" t="s">
        <v>24</v>
      </c>
      <c r="E10" s="28">
        <v>8.8000000000000007</v>
      </c>
      <c r="F10" s="28">
        <v>8.8000000000000007</v>
      </c>
      <c r="G10" s="28">
        <v>8.6999999999999993</v>
      </c>
      <c r="H10" s="28"/>
      <c r="I10" s="28"/>
      <c r="J10" s="26">
        <f t="shared" si="0"/>
        <v>26.3</v>
      </c>
    </row>
    <row r="11" spans="1:10" x14ac:dyDescent="0.25">
      <c r="A11" s="23">
        <v>85</v>
      </c>
      <c r="B11" s="24" t="s">
        <v>86</v>
      </c>
      <c r="C11" s="24" t="s">
        <v>368</v>
      </c>
      <c r="D11" s="24" t="s">
        <v>27</v>
      </c>
      <c r="E11" s="28">
        <v>8.4</v>
      </c>
      <c r="F11" s="28">
        <v>8.3000000000000007</v>
      </c>
      <c r="G11" s="28">
        <v>8.5</v>
      </c>
      <c r="H11" s="28"/>
      <c r="I11" s="28"/>
      <c r="J11" s="26">
        <f t="shared" si="0"/>
        <v>25.200000000000003</v>
      </c>
    </row>
    <row r="12" spans="1:10" x14ac:dyDescent="0.25">
      <c r="A12" s="23">
        <v>86</v>
      </c>
      <c r="B12" s="24" t="s">
        <v>87</v>
      </c>
      <c r="C12" s="24" t="s">
        <v>314</v>
      </c>
      <c r="D12" s="24" t="s">
        <v>4</v>
      </c>
      <c r="E12" s="28">
        <v>8.1999999999999993</v>
      </c>
      <c r="F12" s="28">
        <v>8.3000000000000007</v>
      </c>
      <c r="G12" s="28">
        <v>8</v>
      </c>
      <c r="H12" s="28"/>
      <c r="I12" s="28">
        <v>0.2</v>
      </c>
      <c r="J12" s="26">
        <f t="shared" si="0"/>
        <v>24.3</v>
      </c>
    </row>
    <row r="13" spans="1:10" x14ac:dyDescent="0.25">
      <c r="A13" s="23">
        <v>87</v>
      </c>
      <c r="B13" s="24" t="s">
        <v>88</v>
      </c>
      <c r="C13" s="24" t="s">
        <v>315</v>
      </c>
      <c r="D13" s="24" t="s">
        <v>313</v>
      </c>
      <c r="E13" s="28">
        <v>8.3000000000000007</v>
      </c>
      <c r="F13" s="28">
        <v>8.5</v>
      </c>
      <c r="G13" s="28">
        <v>8.5</v>
      </c>
      <c r="H13" s="28"/>
      <c r="I13" s="28"/>
      <c r="J13" s="26">
        <f t="shared" si="0"/>
        <v>25.3</v>
      </c>
    </row>
    <row r="14" spans="1:10" x14ac:dyDescent="0.25">
      <c r="A14" s="23">
        <v>88</v>
      </c>
      <c r="B14" s="24" t="s">
        <v>89</v>
      </c>
      <c r="C14" s="24" t="s">
        <v>369</v>
      </c>
      <c r="D14" s="24" t="s">
        <v>7</v>
      </c>
      <c r="E14" s="28">
        <v>7.3</v>
      </c>
      <c r="F14" s="28">
        <v>7.6</v>
      </c>
      <c r="G14" s="28">
        <v>7.5</v>
      </c>
      <c r="H14" s="28"/>
      <c r="I14" s="28"/>
      <c r="J14" s="26">
        <f t="shared" si="0"/>
        <v>22.4</v>
      </c>
    </row>
    <row r="15" spans="1:10" x14ac:dyDescent="0.25">
      <c r="A15" s="23">
        <v>89</v>
      </c>
      <c r="B15" s="24" t="s">
        <v>90</v>
      </c>
      <c r="C15" s="24" t="s">
        <v>317</v>
      </c>
      <c r="D15" s="24" t="s">
        <v>9</v>
      </c>
      <c r="E15" s="28">
        <v>8.4</v>
      </c>
      <c r="F15" s="28">
        <v>8</v>
      </c>
      <c r="G15" s="28">
        <v>8.5</v>
      </c>
      <c r="H15" s="28"/>
      <c r="I15" s="28"/>
      <c r="J15" s="26">
        <f t="shared" si="0"/>
        <v>24.9</v>
      </c>
    </row>
    <row r="16" spans="1:10" x14ac:dyDescent="0.25">
      <c r="A16" s="23">
        <v>90</v>
      </c>
      <c r="B16" s="24" t="s">
        <v>91</v>
      </c>
      <c r="C16" s="24" t="s">
        <v>370</v>
      </c>
      <c r="D16" s="24" t="s">
        <v>11</v>
      </c>
      <c r="E16" s="28">
        <v>8.1999999999999993</v>
      </c>
      <c r="F16" s="28">
        <v>8.3000000000000007</v>
      </c>
      <c r="G16" s="28">
        <v>8.3000000000000007</v>
      </c>
      <c r="H16" s="28"/>
      <c r="I16" s="28"/>
      <c r="J16" s="26">
        <f t="shared" si="0"/>
        <v>24.8</v>
      </c>
    </row>
    <row r="17" spans="1:10" x14ac:dyDescent="0.25">
      <c r="A17" s="23">
        <v>91</v>
      </c>
      <c r="B17" s="24" t="s">
        <v>92</v>
      </c>
      <c r="C17" s="25" t="s">
        <v>345</v>
      </c>
      <c r="D17" s="24" t="s">
        <v>14</v>
      </c>
      <c r="E17" s="28">
        <v>7.9</v>
      </c>
      <c r="F17" s="28">
        <v>7.9</v>
      </c>
      <c r="G17" s="28">
        <v>8</v>
      </c>
      <c r="H17" s="28"/>
      <c r="I17" s="28"/>
      <c r="J17" s="26">
        <f t="shared" si="0"/>
        <v>23.8</v>
      </c>
    </row>
    <row r="19" spans="1:10" ht="18.75" x14ac:dyDescent="0.3">
      <c r="A19" s="1" t="s">
        <v>431</v>
      </c>
    </row>
    <row r="20" spans="1:10" x14ac:dyDescent="0.25">
      <c r="A20" s="6" t="s">
        <v>331</v>
      </c>
      <c r="B20" s="6" t="s">
        <v>0</v>
      </c>
      <c r="C20" s="6" t="s">
        <v>1</v>
      </c>
      <c r="D20" s="6" t="s">
        <v>2</v>
      </c>
      <c r="E20" s="5" t="s">
        <v>324</v>
      </c>
      <c r="F20" s="5" t="s">
        <v>325</v>
      </c>
      <c r="G20" s="5" t="s">
        <v>326</v>
      </c>
      <c r="H20" s="5" t="s">
        <v>327</v>
      </c>
      <c r="I20" s="5" t="s">
        <v>330</v>
      </c>
      <c r="J20" s="5" t="s">
        <v>328</v>
      </c>
    </row>
    <row r="21" spans="1:10" x14ac:dyDescent="0.25">
      <c r="A21" s="23">
        <v>80</v>
      </c>
      <c r="B21" s="24" t="s">
        <v>81</v>
      </c>
      <c r="C21" s="24" t="s">
        <v>319</v>
      </c>
      <c r="D21" s="24" t="s">
        <v>16</v>
      </c>
      <c r="E21" s="28">
        <v>8.4</v>
      </c>
      <c r="F21" s="28">
        <v>8</v>
      </c>
      <c r="G21" s="28">
        <v>8.4</v>
      </c>
      <c r="H21" s="28"/>
      <c r="I21" s="28"/>
      <c r="J21" s="26">
        <f>E21+F21+G21-H21-I21</f>
        <v>24.799999999999997</v>
      </c>
    </row>
    <row r="22" spans="1:10" x14ac:dyDescent="0.25">
      <c r="A22" s="23">
        <v>81</v>
      </c>
      <c r="B22" s="24" t="s">
        <v>82</v>
      </c>
      <c r="C22" s="24" t="s">
        <v>320</v>
      </c>
      <c r="D22" s="24" t="s">
        <v>33</v>
      </c>
      <c r="E22" s="28">
        <v>8</v>
      </c>
      <c r="F22" s="28">
        <v>7.8</v>
      </c>
      <c r="G22" s="28">
        <v>8</v>
      </c>
      <c r="H22" s="28"/>
      <c r="I22" s="28"/>
      <c r="J22" s="26">
        <f t="shared" ref="J22:J32" si="1">E22+F22+G22-H22-I22</f>
        <v>23.8</v>
      </c>
    </row>
    <row r="23" spans="1:10" x14ac:dyDescent="0.25">
      <c r="A23" s="23">
        <v>82</v>
      </c>
      <c r="B23" s="24" t="s">
        <v>83</v>
      </c>
      <c r="C23" s="24" t="s">
        <v>58</v>
      </c>
      <c r="D23" s="24" t="s">
        <v>20</v>
      </c>
      <c r="E23" s="28">
        <v>8.3000000000000007</v>
      </c>
      <c r="F23" s="28">
        <v>8.5</v>
      </c>
      <c r="G23" s="28">
        <v>8.5</v>
      </c>
      <c r="H23" s="28"/>
      <c r="I23" s="28"/>
      <c r="J23" s="26">
        <f t="shared" si="1"/>
        <v>25.3</v>
      </c>
    </row>
    <row r="24" spans="1:10" x14ac:dyDescent="0.25">
      <c r="A24" s="23">
        <v>83</v>
      </c>
      <c r="B24" s="24" t="s">
        <v>84</v>
      </c>
      <c r="C24" s="24" t="s">
        <v>322</v>
      </c>
      <c r="D24" s="24" t="s">
        <v>35</v>
      </c>
      <c r="E24" s="28">
        <v>9.1999999999999993</v>
      </c>
      <c r="F24" s="28">
        <v>8.8000000000000007</v>
      </c>
      <c r="G24" s="28">
        <v>9</v>
      </c>
      <c r="H24" s="28"/>
      <c r="I24" s="28"/>
      <c r="J24" s="26">
        <f t="shared" si="1"/>
        <v>27</v>
      </c>
    </row>
    <row r="25" spans="1:10" x14ac:dyDescent="0.25">
      <c r="A25" s="23">
        <v>84</v>
      </c>
      <c r="B25" s="24" t="s">
        <v>85</v>
      </c>
      <c r="C25" s="24" t="s">
        <v>367</v>
      </c>
      <c r="D25" s="24" t="s">
        <v>24</v>
      </c>
      <c r="E25" s="28">
        <v>8.1999999999999993</v>
      </c>
      <c r="F25" s="28">
        <v>8.5</v>
      </c>
      <c r="G25" s="28">
        <v>8</v>
      </c>
      <c r="H25" s="28"/>
      <c r="I25" s="28"/>
      <c r="J25" s="26">
        <f t="shared" si="1"/>
        <v>24.7</v>
      </c>
    </row>
    <row r="26" spans="1:10" x14ac:dyDescent="0.25">
      <c r="A26" s="23">
        <v>85</v>
      </c>
      <c r="B26" s="24" t="s">
        <v>86</v>
      </c>
      <c r="C26" s="24" t="s">
        <v>368</v>
      </c>
      <c r="D26" s="24" t="s">
        <v>27</v>
      </c>
      <c r="E26" s="28">
        <v>8.1</v>
      </c>
      <c r="F26" s="28">
        <v>8.1999999999999993</v>
      </c>
      <c r="G26" s="28">
        <v>8.1</v>
      </c>
      <c r="H26" s="28"/>
      <c r="I26" s="28"/>
      <c r="J26" s="26">
        <f t="shared" si="1"/>
        <v>24.4</v>
      </c>
    </row>
    <row r="27" spans="1:10" x14ac:dyDescent="0.25">
      <c r="A27" s="23">
        <v>86</v>
      </c>
      <c r="B27" s="24" t="s">
        <v>87</v>
      </c>
      <c r="C27" s="24" t="s">
        <v>314</v>
      </c>
      <c r="D27" s="24" t="s">
        <v>4</v>
      </c>
      <c r="E27" s="28">
        <v>8.1999999999999993</v>
      </c>
      <c r="F27" s="28">
        <v>8.4</v>
      </c>
      <c r="G27" s="28">
        <v>7.9</v>
      </c>
      <c r="H27" s="28"/>
      <c r="I27" s="28"/>
      <c r="J27" s="26">
        <f t="shared" si="1"/>
        <v>24.5</v>
      </c>
    </row>
    <row r="28" spans="1:10" x14ac:dyDescent="0.25">
      <c r="A28" s="23">
        <v>87</v>
      </c>
      <c r="B28" s="24" t="s">
        <v>88</v>
      </c>
      <c r="C28" s="24" t="s">
        <v>315</v>
      </c>
      <c r="D28" s="24" t="s">
        <v>313</v>
      </c>
      <c r="E28" s="28">
        <v>8.1999999999999993</v>
      </c>
      <c r="F28" s="28">
        <v>8.3000000000000007</v>
      </c>
      <c r="G28" s="28">
        <v>8.4</v>
      </c>
      <c r="H28" s="28"/>
      <c r="I28" s="28"/>
      <c r="J28" s="26">
        <f t="shared" si="1"/>
        <v>24.9</v>
      </c>
    </row>
    <row r="29" spans="1:10" x14ac:dyDescent="0.25">
      <c r="A29" s="23">
        <v>88</v>
      </c>
      <c r="B29" s="24" t="s">
        <v>89</v>
      </c>
      <c r="C29" s="24" t="s">
        <v>369</v>
      </c>
      <c r="D29" s="24" t="s">
        <v>7</v>
      </c>
      <c r="E29" s="28">
        <v>7.5</v>
      </c>
      <c r="F29" s="28">
        <v>7.7</v>
      </c>
      <c r="G29" s="28">
        <v>7.6</v>
      </c>
      <c r="H29" s="28"/>
      <c r="I29" s="28"/>
      <c r="J29" s="26">
        <f t="shared" si="1"/>
        <v>22.799999999999997</v>
      </c>
    </row>
    <row r="30" spans="1:10" x14ac:dyDescent="0.25">
      <c r="A30" s="23">
        <v>89</v>
      </c>
      <c r="B30" s="24" t="s">
        <v>90</v>
      </c>
      <c r="C30" s="24" t="s">
        <v>317</v>
      </c>
      <c r="D30" s="24" t="s">
        <v>9</v>
      </c>
      <c r="E30" s="28">
        <v>7.9</v>
      </c>
      <c r="F30" s="28">
        <v>7.7</v>
      </c>
      <c r="G30" s="28">
        <v>8</v>
      </c>
      <c r="H30" s="28"/>
      <c r="I30" s="28"/>
      <c r="J30" s="26">
        <f t="shared" si="1"/>
        <v>23.6</v>
      </c>
    </row>
    <row r="31" spans="1:10" x14ac:dyDescent="0.25">
      <c r="A31" s="23">
        <v>90</v>
      </c>
      <c r="B31" s="24" t="s">
        <v>91</v>
      </c>
      <c r="C31" s="24" t="s">
        <v>370</v>
      </c>
      <c r="D31" s="24" t="s">
        <v>11</v>
      </c>
      <c r="E31" s="28">
        <v>8.4</v>
      </c>
      <c r="F31" s="28">
        <v>8.3000000000000007</v>
      </c>
      <c r="G31" s="28">
        <v>8.4</v>
      </c>
      <c r="H31" s="28"/>
      <c r="I31" s="28"/>
      <c r="J31" s="26">
        <f t="shared" si="1"/>
        <v>25.1</v>
      </c>
    </row>
    <row r="32" spans="1:10" x14ac:dyDescent="0.25">
      <c r="A32" s="23">
        <v>91</v>
      </c>
      <c r="B32" s="24" t="s">
        <v>92</v>
      </c>
      <c r="C32" s="25" t="s">
        <v>345</v>
      </c>
      <c r="D32" s="24" t="s">
        <v>14</v>
      </c>
      <c r="E32" s="28">
        <v>7.5</v>
      </c>
      <c r="F32" s="28">
        <v>7.6</v>
      </c>
      <c r="G32" s="28">
        <v>7.6</v>
      </c>
      <c r="H32" s="28"/>
      <c r="I32" s="28"/>
      <c r="J32" s="26">
        <f t="shared" si="1"/>
        <v>22.7</v>
      </c>
    </row>
    <row r="34" spans="1:10" ht="18.75" x14ac:dyDescent="0.3">
      <c r="A34" s="1" t="s">
        <v>432</v>
      </c>
    </row>
    <row r="35" spans="1:10" x14ac:dyDescent="0.25">
      <c r="A35" s="6" t="s">
        <v>331</v>
      </c>
      <c r="B35" s="6" t="s">
        <v>0</v>
      </c>
      <c r="C35" s="6" t="s">
        <v>1</v>
      </c>
      <c r="D35" s="6" t="s">
        <v>2</v>
      </c>
      <c r="E35" s="5" t="s">
        <v>324</v>
      </c>
      <c r="F35" s="5" t="s">
        <v>325</v>
      </c>
      <c r="G35" s="5" t="s">
        <v>326</v>
      </c>
      <c r="H35" s="5" t="s">
        <v>327</v>
      </c>
      <c r="I35" s="5" t="s">
        <v>330</v>
      </c>
      <c r="J35" s="5" t="s">
        <v>328</v>
      </c>
    </row>
    <row r="36" spans="1:10" x14ac:dyDescent="0.25">
      <c r="A36" s="23">
        <v>80</v>
      </c>
      <c r="B36" s="24" t="s">
        <v>81</v>
      </c>
      <c r="C36" s="24" t="s">
        <v>319</v>
      </c>
      <c r="D36" s="24" t="s">
        <v>16</v>
      </c>
      <c r="E36" s="28">
        <v>9</v>
      </c>
      <c r="F36" s="28">
        <v>8.9</v>
      </c>
      <c r="G36" s="28">
        <v>9</v>
      </c>
      <c r="H36" s="28"/>
      <c r="I36" s="28"/>
      <c r="J36" s="26">
        <f>E36+F36+G36-H36-I36</f>
        <v>26.9</v>
      </c>
    </row>
    <row r="37" spans="1:10" x14ac:dyDescent="0.25">
      <c r="A37" s="23">
        <v>81</v>
      </c>
      <c r="B37" s="24" t="s">
        <v>82</v>
      </c>
      <c r="C37" s="24" t="s">
        <v>320</v>
      </c>
      <c r="D37" s="24" t="s">
        <v>33</v>
      </c>
      <c r="E37" s="28">
        <v>9.3000000000000007</v>
      </c>
      <c r="F37" s="28">
        <v>9.4</v>
      </c>
      <c r="G37" s="28">
        <v>9.1999999999999993</v>
      </c>
      <c r="H37" s="28"/>
      <c r="I37" s="28"/>
      <c r="J37" s="26">
        <f t="shared" ref="J37:J47" si="2">E37+F37+G37-H37-I37</f>
        <v>27.900000000000002</v>
      </c>
    </row>
    <row r="38" spans="1:10" x14ac:dyDescent="0.25">
      <c r="A38" s="23">
        <v>82</v>
      </c>
      <c r="B38" s="24" t="s">
        <v>83</v>
      </c>
      <c r="C38" s="24" t="s">
        <v>58</v>
      </c>
      <c r="D38" s="24" t="s">
        <v>20</v>
      </c>
      <c r="E38" s="28">
        <v>9.4</v>
      </c>
      <c r="F38" s="28">
        <v>9.5</v>
      </c>
      <c r="G38" s="28">
        <v>9.4</v>
      </c>
      <c r="H38" s="28"/>
      <c r="I38" s="28"/>
      <c r="J38" s="26">
        <f t="shared" si="2"/>
        <v>28.299999999999997</v>
      </c>
    </row>
    <row r="39" spans="1:10" x14ac:dyDescent="0.25">
      <c r="A39" s="23">
        <v>83</v>
      </c>
      <c r="B39" s="24" t="s">
        <v>84</v>
      </c>
      <c r="C39" s="24" t="s">
        <v>322</v>
      </c>
      <c r="D39" s="24" t="s">
        <v>35</v>
      </c>
      <c r="E39" s="28">
        <v>9.1999999999999993</v>
      </c>
      <c r="F39" s="28">
        <v>9.3000000000000007</v>
      </c>
      <c r="G39" s="28">
        <v>9.1999999999999993</v>
      </c>
      <c r="H39" s="28"/>
      <c r="I39" s="28"/>
      <c r="J39" s="26">
        <f t="shared" si="2"/>
        <v>27.7</v>
      </c>
    </row>
    <row r="40" spans="1:10" x14ac:dyDescent="0.25">
      <c r="A40" s="23">
        <v>84</v>
      </c>
      <c r="B40" s="24" t="s">
        <v>85</v>
      </c>
      <c r="C40" s="24" t="s">
        <v>367</v>
      </c>
      <c r="D40" s="24" t="s">
        <v>24</v>
      </c>
      <c r="E40" s="28">
        <v>9.3000000000000007</v>
      </c>
      <c r="F40" s="28">
        <v>9.1999999999999993</v>
      </c>
      <c r="G40" s="28">
        <v>9.1999999999999993</v>
      </c>
      <c r="H40" s="28"/>
      <c r="I40" s="28"/>
      <c r="J40" s="26">
        <f t="shared" si="2"/>
        <v>27.7</v>
      </c>
    </row>
    <row r="41" spans="1:10" x14ac:dyDescent="0.25">
      <c r="A41" s="23">
        <v>85</v>
      </c>
      <c r="B41" s="24" t="s">
        <v>86</v>
      </c>
      <c r="C41" s="24" t="s">
        <v>368</v>
      </c>
      <c r="D41" s="24" t="s">
        <v>27</v>
      </c>
      <c r="E41" s="28">
        <v>9.1999999999999993</v>
      </c>
      <c r="F41" s="28">
        <v>9.1</v>
      </c>
      <c r="G41" s="28">
        <v>9.3000000000000007</v>
      </c>
      <c r="H41" s="28"/>
      <c r="I41" s="28"/>
      <c r="J41" s="26">
        <f t="shared" si="2"/>
        <v>27.599999999999998</v>
      </c>
    </row>
    <row r="42" spans="1:10" x14ac:dyDescent="0.25">
      <c r="A42" s="23">
        <v>86</v>
      </c>
      <c r="B42" s="24" t="s">
        <v>87</v>
      </c>
      <c r="C42" s="24" t="s">
        <v>314</v>
      </c>
      <c r="D42" s="24" t="s">
        <v>4</v>
      </c>
      <c r="E42" s="28"/>
      <c r="F42" s="28"/>
      <c r="G42" s="28"/>
      <c r="H42" s="28"/>
      <c r="I42" s="28"/>
      <c r="J42" s="26">
        <f t="shared" si="2"/>
        <v>0</v>
      </c>
    </row>
    <row r="43" spans="1:10" x14ac:dyDescent="0.25">
      <c r="A43" s="23">
        <v>87</v>
      </c>
      <c r="B43" s="24" t="s">
        <v>88</v>
      </c>
      <c r="C43" s="24" t="s">
        <v>315</v>
      </c>
      <c r="D43" s="24" t="s">
        <v>313</v>
      </c>
      <c r="E43" s="28">
        <v>8.9</v>
      </c>
      <c r="F43" s="28">
        <v>8.9</v>
      </c>
      <c r="G43" s="28">
        <v>8.9</v>
      </c>
      <c r="H43" s="28"/>
      <c r="I43" s="28"/>
      <c r="J43" s="26">
        <f t="shared" si="2"/>
        <v>26.700000000000003</v>
      </c>
    </row>
    <row r="44" spans="1:10" x14ac:dyDescent="0.25">
      <c r="A44" s="23">
        <v>88</v>
      </c>
      <c r="B44" s="24" t="s">
        <v>89</v>
      </c>
      <c r="C44" s="24" t="s">
        <v>369</v>
      </c>
      <c r="D44" s="24" t="s">
        <v>7</v>
      </c>
      <c r="E44" s="28"/>
      <c r="F44" s="28"/>
      <c r="G44" s="28"/>
      <c r="H44" s="28"/>
      <c r="I44" s="28"/>
      <c r="J44" s="26">
        <f t="shared" si="2"/>
        <v>0</v>
      </c>
    </row>
    <row r="45" spans="1:10" x14ac:dyDescent="0.25">
      <c r="A45" s="23">
        <v>89</v>
      </c>
      <c r="B45" s="24" t="s">
        <v>90</v>
      </c>
      <c r="C45" s="24" t="s">
        <v>317</v>
      </c>
      <c r="D45" s="24" t="s">
        <v>9</v>
      </c>
      <c r="E45" s="28"/>
      <c r="F45" s="28"/>
      <c r="G45" s="28"/>
      <c r="H45" s="28"/>
      <c r="I45" s="28"/>
      <c r="J45" s="26">
        <f t="shared" si="2"/>
        <v>0</v>
      </c>
    </row>
    <row r="46" spans="1:10" x14ac:dyDescent="0.25">
      <c r="A46" s="23">
        <v>90</v>
      </c>
      <c r="B46" s="24" t="s">
        <v>91</v>
      </c>
      <c r="C46" s="24" t="s">
        <v>370</v>
      </c>
      <c r="D46" s="24" t="s">
        <v>11</v>
      </c>
      <c r="E46" s="28">
        <v>8.9</v>
      </c>
      <c r="F46" s="28">
        <v>8.8000000000000007</v>
      </c>
      <c r="G46" s="28">
        <v>8.8000000000000007</v>
      </c>
      <c r="H46" s="28"/>
      <c r="I46" s="28"/>
      <c r="J46" s="26">
        <f t="shared" si="2"/>
        <v>26.500000000000004</v>
      </c>
    </row>
    <row r="47" spans="1:10" x14ac:dyDescent="0.25">
      <c r="A47" s="23">
        <v>91</v>
      </c>
      <c r="B47" s="24" t="s">
        <v>92</v>
      </c>
      <c r="C47" s="25" t="s">
        <v>345</v>
      </c>
      <c r="D47" s="24" t="s">
        <v>14</v>
      </c>
      <c r="E47" s="28"/>
      <c r="F47" s="28"/>
      <c r="G47" s="28"/>
      <c r="H47" s="28"/>
      <c r="I47" s="28"/>
      <c r="J47" s="26">
        <f t="shared" si="2"/>
        <v>0</v>
      </c>
    </row>
    <row r="49" spans="1:10" ht="18.75" x14ac:dyDescent="0.3">
      <c r="A49" s="1" t="s">
        <v>433</v>
      </c>
    </row>
    <row r="50" spans="1:10" x14ac:dyDescent="0.25">
      <c r="A50" s="6" t="s">
        <v>331</v>
      </c>
      <c r="B50" s="6" t="s">
        <v>0</v>
      </c>
      <c r="C50" s="6" t="s">
        <v>1</v>
      </c>
      <c r="D50" s="6" t="s">
        <v>2</v>
      </c>
      <c r="E50" s="5" t="s">
        <v>434</v>
      </c>
      <c r="F50" s="5" t="s">
        <v>435</v>
      </c>
      <c r="G50" s="5" t="s">
        <v>436</v>
      </c>
      <c r="H50" s="5" t="s">
        <v>437</v>
      </c>
      <c r="I50" s="5" t="s">
        <v>329</v>
      </c>
      <c r="J50" s="5" t="s">
        <v>438</v>
      </c>
    </row>
    <row r="51" spans="1:10" x14ac:dyDescent="0.25">
      <c r="A51" s="7">
        <v>80</v>
      </c>
      <c r="B51" s="8" t="s">
        <v>81</v>
      </c>
      <c r="C51" s="8" t="s">
        <v>319</v>
      </c>
      <c r="D51" s="8" t="s">
        <v>16</v>
      </c>
      <c r="E51" s="3">
        <f>J6</f>
        <v>24.9</v>
      </c>
      <c r="F51" s="3">
        <f>J21</f>
        <v>24.799999999999997</v>
      </c>
      <c r="G51" s="3">
        <f>J36</f>
        <v>26.9</v>
      </c>
      <c r="H51" s="3">
        <f>SUM(E51:G51)</f>
        <v>76.599999999999994</v>
      </c>
      <c r="I51" s="4">
        <f>IF(E51=0,"W/D",(RANK(H51,$H$51:$H$62)))</f>
        <v>7</v>
      </c>
      <c r="J51" s="4" t="str">
        <f>IF(I51=1,"GOLD",(IF(I51=2,"SILVER",(IF(I51=3,"BRONZE","")))))</f>
        <v/>
      </c>
    </row>
    <row r="52" spans="1:10" x14ac:dyDescent="0.25">
      <c r="A52" s="7">
        <v>81</v>
      </c>
      <c r="B52" s="8" t="s">
        <v>82</v>
      </c>
      <c r="C52" s="8" t="s">
        <v>320</v>
      </c>
      <c r="D52" s="8" t="s">
        <v>33</v>
      </c>
      <c r="E52" s="3">
        <f t="shared" ref="E52:E62" si="3">J7</f>
        <v>25.6</v>
      </c>
      <c r="F52" s="3">
        <f t="shared" ref="F52:F62" si="4">J22</f>
        <v>23.8</v>
      </c>
      <c r="G52" s="3">
        <f t="shared" ref="G52:G62" si="5">J37</f>
        <v>27.900000000000002</v>
      </c>
      <c r="H52" s="3">
        <f t="shared" ref="H52:H62" si="6">SUM(E52:G52)</f>
        <v>77.300000000000011</v>
      </c>
      <c r="I52" s="4">
        <f t="shared" ref="I52:I62" si="7">IF(E52=0,"W/D",(RANK(H52,$H$51:$H$62)))</f>
        <v>4</v>
      </c>
      <c r="J52" s="4" t="str">
        <f t="shared" ref="J52:J62" si="8">IF(I52=1,"GOLD",(IF(I52=2,"SILVER",(IF(I52=3,"BRONZE","")))))</f>
        <v/>
      </c>
    </row>
    <row r="53" spans="1:10" x14ac:dyDescent="0.25">
      <c r="A53" s="7">
        <v>82</v>
      </c>
      <c r="B53" s="8" t="s">
        <v>83</v>
      </c>
      <c r="C53" s="8" t="s">
        <v>58</v>
      </c>
      <c r="D53" s="8" t="s">
        <v>20</v>
      </c>
      <c r="E53" s="3">
        <f t="shared" si="3"/>
        <v>26.199999999999996</v>
      </c>
      <c r="F53" s="3">
        <f t="shared" si="4"/>
        <v>25.3</v>
      </c>
      <c r="G53" s="3">
        <f t="shared" si="5"/>
        <v>28.299999999999997</v>
      </c>
      <c r="H53" s="3">
        <f t="shared" si="6"/>
        <v>79.8</v>
      </c>
      <c r="I53" s="4">
        <f t="shared" si="7"/>
        <v>2</v>
      </c>
      <c r="J53" s="4" t="str">
        <f t="shared" si="8"/>
        <v>SILVER</v>
      </c>
    </row>
    <row r="54" spans="1:10" x14ac:dyDescent="0.25">
      <c r="A54" s="7">
        <v>83</v>
      </c>
      <c r="B54" s="8" t="s">
        <v>84</v>
      </c>
      <c r="C54" s="8" t="s">
        <v>322</v>
      </c>
      <c r="D54" s="8" t="s">
        <v>35</v>
      </c>
      <c r="E54" s="3">
        <f t="shared" si="3"/>
        <v>28.199999999999996</v>
      </c>
      <c r="F54" s="3">
        <f t="shared" si="4"/>
        <v>27</v>
      </c>
      <c r="G54" s="3">
        <f t="shared" si="5"/>
        <v>27.7</v>
      </c>
      <c r="H54" s="3">
        <f t="shared" si="6"/>
        <v>82.899999999999991</v>
      </c>
      <c r="I54" s="4">
        <f t="shared" si="7"/>
        <v>1</v>
      </c>
      <c r="J54" s="4" t="str">
        <f t="shared" si="8"/>
        <v>GOLD</v>
      </c>
    </row>
    <row r="55" spans="1:10" x14ac:dyDescent="0.25">
      <c r="A55" s="7">
        <v>84</v>
      </c>
      <c r="B55" s="8" t="s">
        <v>85</v>
      </c>
      <c r="C55" s="8" t="s">
        <v>367</v>
      </c>
      <c r="D55" s="8" t="s">
        <v>24</v>
      </c>
      <c r="E55" s="3">
        <f t="shared" si="3"/>
        <v>26.3</v>
      </c>
      <c r="F55" s="3">
        <f t="shared" si="4"/>
        <v>24.7</v>
      </c>
      <c r="G55" s="3">
        <f t="shared" si="5"/>
        <v>27.7</v>
      </c>
      <c r="H55" s="3">
        <f t="shared" si="6"/>
        <v>78.7</v>
      </c>
      <c r="I55" s="4">
        <f t="shared" si="7"/>
        <v>3</v>
      </c>
      <c r="J55" s="4" t="str">
        <f t="shared" si="8"/>
        <v>BRONZE</v>
      </c>
    </row>
    <row r="56" spans="1:10" x14ac:dyDescent="0.25">
      <c r="A56" s="7">
        <v>85</v>
      </c>
      <c r="B56" s="8" t="s">
        <v>86</v>
      </c>
      <c r="C56" s="8" t="s">
        <v>368</v>
      </c>
      <c r="D56" s="8" t="s">
        <v>27</v>
      </c>
      <c r="E56" s="3">
        <f t="shared" si="3"/>
        <v>25.200000000000003</v>
      </c>
      <c r="F56" s="3">
        <f t="shared" si="4"/>
        <v>24.4</v>
      </c>
      <c r="G56" s="3">
        <f t="shared" si="5"/>
        <v>27.599999999999998</v>
      </c>
      <c r="H56" s="3">
        <f t="shared" si="6"/>
        <v>77.2</v>
      </c>
      <c r="I56" s="4">
        <f t="shared" si="7"/>
        <v>5</v>
      </c>
      <c r="J56" s="4" t="str">
        <f t="shared" si="8"/>
        <v/>
      </c>
    </row>
    <row r="57" spans="1:10" x14ac:dyDescent="0.25">
      <c r="A57" s="7">
        <v>86</v>
      </c>
      <c r="B57" s="8" t="s">
        <v>87</v>
      </c>
      <c r="C57" s="8" t="s">
        <v>314</v>
      </c>
      <c r="D57" s="8" t="s">
        <v>4</v>
      </c>
      <c r="E57" s="3">
        <f t="shared" si="3"/>
        <v>24.3</v>
      </c>
      <c r="F57" s="3">
        <f t="shared" si="4"/>
        <v>24.5</v>
      </c>
      <c r="G57" s="3">
        <f t="shared" si="5"/>
        <v>0</v>
      </c>
      <c r="H57" s="3">
        <f t="shared" si="6"/>
        <v>48.8</v>
      </c>
      <c r="I57" s="4">
        <f t="shared" si="7"/>
        <v>9</v>
      </c>
      <c r="J57" s="4" t="str">
        <f t="shared" si="8"/>
        <v/>
      </c>
    </row>
    <row r="58" spans="1:10" x14ac:dyDescent="0.25">
      <c r="A58" s="7">
        <v>87</v>
      </c>
      <c r="B58" s="8" t="s">
        <v>88</v>
      </c>
      <c r="C58" s="8" t="s">
        <v>315</v>
      </c>
      <c r="D58" s="8" t="s">
        <v>313</v>
      </c>
      <c r="E58" s="3">
        <f t="shared" si="3"/>
        <v>25.3</v>
      </c>
      <c r="F58" s="3">
        <f t="shared" si="4"/>
        <v>24.9</v>
      </c>
      <c r="G58" s="3">
        <f t="shared" si="5"/>
        <v>26.700000000000003</v>
      </c>
      <c r="H58" s="3">
        <f t="shared" si="6"/>
        <v>76.900000000000006</v>
      </c>
      <c r="I58" s="4">
        <f t="shared" si="7"/>
        <v>6</v>
      </c>
      <c r="J58" s="4" t="str">
        <f t="shared" si="8"/>
        <v/>
      </c>
    </row>
    <row r="59" spans="1:10" x14ac:dyDescent="0.25">
      <c r="A59" s="7">
        <v>88</v>
      </c>
      <c r="B59" s="8" t="s">
        <v>89</v>
      </c>
      <c r="C59" s="8" t="s">
        <v>369</v>
      </c>
      <c r="D59" s="8" t="s">
        <v>7</v>
      </c>
      <c r="E59" s="3">
        <f t="shared" si="3"/>
        <v>22.4</v>
      </c>
      <c r="F59" s="3">
        <f t="shared" si="4"/>
        <v>22.799999999999997</v>
      </c>
      <c r="G59" s="3">
        <f t="shared" si="5"/>
        <v>0</v>
      </c>
      <c r="H59" s="3">
        <f t="shared" si="6"/>
        <v>45.199999999999996</v>
      </c>
      <c r="I59" s="4">
        <f t="shared" si="7"/>
        <v>12</v>
      </c>
      <c r="J59" s="4" t="str">
        <f t="shared" si="8"/>
        <v/>
      </c>
    </row>
    <row r="60" spans="1:10" x14ac:dyDescent="0.25">
      <c r="A60" s="7">
        <v>89</v>
      </c>
      <c r="B60" s="8" t="s">
        <v>90</v>
      </c>
      <c r="C60" s="8" t="s">
        <v>317</v>
      </c>
      <c r="D60" s="8" t="s">
        <v>9</v>
      </c>
      <c r="E60" s="3">
        <f t="shared" si="3"/>
        <v>24.9</v>
      </c>
      <c r="F60" s="3">
        <f t="shared" si="4"/>
        <v>23.6</v>
      </c>
      <c r="G60" s="3">
        <f t="shared" si="5"/>
        <v>0</v>
      </c>
      <c r="H60" s="3">
        <f t="shared" si="6"/>
        <v>48.5</v>
      </c>
      <c r="I60" s="4">
        <f t="shared" si="7"/>
        <v>10</v>
      </c>
      <c r="J60" s="4" t="str">
        <f t="shared" si="8"/>
        <v/>
      </c>
    </row>
    <row r="61" spans="1:10" x14ac:dyDescent="0.25">
      <c r="A61" s="7">
        <v>90</v>
      </c>
      <c r="B61" s="8" t="s">
        <v>91</v>
      </c>
      <c r="C61" s="8" t="s">
        <v>370</v>
      </c>
      <c r="D61" s="8" t="s">
        <v>11</v>
      </c>
      <c r="E61" s="3">
        <f t="shared" si="3"/>
        <v>24.8</v>
      </c>
      <c r="F61" s="3">
        <f t="shared" si="4"/>
        <v>25.1</v>
      </c>
      <c r="G61" s="3">
        <f t="shared" si="5"/>
        <v>26.500000000000004</v>
      </c>
      <c r="H61" s="3">
        <f t="shared" si="6"/>
        <v>76.400000000000006</v>
      </c>
      <c r="I61" s="4">
        <f t="shared" si="7"/>
        <v>8</v>
      </c>
      <c r="J61" s="4" t="str">
        <f t="shared" si="8"/>
        <v/>
      </c>
    </row>
    <row r="62" spans="1:10" x14ac:dyDescent="0.25">
      <c r="A62" s="7">
        <v>91</v>
      </c>
      <c r="B62" s="8" t="s">
        <v>92</v>
      </c>
      <c r="C62" s="9" t="s">
        <v>345</v>
      </c>
      <c r="D62" s="8" t="s">
        <v>14</v>
      </c>
      <c r="E62" s="3">
        <f t="shared" si="3"/>
        <v>23.8</v>
      </c>
      <c r="F62" s="3">
        <f t="shared" si="4"/>
        <v>22.7</v>
      </c>
      <c r="G62" s="3">
        <f t="shared" si="5"/>
        <v>0</v>
      </c>
      <c r="H62" s="3">
        <f t="shared" si="6"/>
        <v>46.5</v>
      </c>
      <c r="I62" s="4">
        <f t="shared" si="7"/>
        <v>11</v>
      </c>
      <c r="J62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x14ac:dyDescent="0.25"/>
  <cols>
    <col min="1" max="1" width="6.7109375" customWidth="1"/>
    <col min="2" max="2" width="24.5703125" bestFit="1" customWidth="1"/>
    <col min="3" max="3" width="20.7109375" customWidth="1"/>
    <col min="4" max="4" width="16.7109375" customWidth="1"/>
    <col min="5" max="7" width="9.7109375" customWidth="1"/>
    <col min="8" max="9" width="11.7109375" customWidth="1"/>
    <col min="10" max="10" width="10.7109375" customWidth="1"/>
    <col min="11" max="11" width="9.7109375" customWidth="1"/>
  </cols>
  <sheetData>
    <row r="1" spans="1:10" ht="18.75" x14ac:dyDescent="0.3">
      <c r="A1" s="2" t="s">
        <v>371</v>
      </c>
    </row>
    <row r="2" spans="1:10" ht="24" customHeight="1" x14ac:dyDescent="0.3">
      <c r="A2" s="2" t="s">
        <v>332</v>
      </c>
    </row>
    <row r="3" spans="1:10" ht="9" customHeight="1" x14ac:dyDescent="0.25"/>
    <row r="4" spans="1:10" ht="18.75" x14ac:dyDescent="0.3">
      <c r="A4" s="1" t="s">
        <v>333</v>
      </c>
    </row>
    <row r="5" spans="1:10" x14ac:dyDescent="0.25">
      <c r="A5" s="6" t="s">
        <v>331</v>
      </c>
      <c r="B5" s="6" t="s">
        <v>0</v>
      </c>
      <c r="C5" s="6" t="s">
        <v>1</v>
      </c>
      <c r="D5" s="6" t="s">
        <v>2</v>
      </c>
      <c r="E5" s="5" t="s">
        <v>324</v>
      </c>
      <c r="F5" s="5" t="s">
        <v>325</v>
      </c>
      <c r="G5" s="5" t="s">
        <v>326</v>
      </c>
      <c r="H5" s="5" t="s">
        <v>327</v>
      </c>
      <c r="I5" s="5" t="s">
        <v>330</v>
      </c>
      <c r="J5" s="5" t="s">
        <v>328</v>
      </c>
    </row>
    <row r="6" spans="1:10" x14ac:dyDescent="0.25">
      <c r="A6" s="23">
        <v>95</v>
      </c>
      <c r="B6" s="24" t="s">
        <v>93</v>
      </c>
      <c r="C6" s="24" t="s">
        <v>340</v>
      </c>
      <c r="D6" s="24" t="s">
        <v>27</v>
      </c>
      <c r="E6" s="28"/>
      <c r="F6" s="28"/>
      <c r="G6" s="28"/>
      <c r="H6" s="28"/>
      <c r="I6" s="28"/>
      <c r="J6" s="26">
        <f>E6+F6+G6-H6-I6</f>
        <v>0</v>
      </c>
    </row>
    <row r="7" spans="1:10" x14ac:dyDescent="0.25">
      <c r="A7" s="23">
        <v>96</v>
      </c>
      <c r="B7" s="24" t="s">
        <v>94</v>
      </c>
      <c r="C7" s="24" t="s">
        <v>314</v>
      </c>
      <c r="D7" s="24" t="s">
        <v>4</v>
      </c>
      <c r="E7" s="28">
        <v>8.4</v>
      </c>
      <c r="F7" s="28">
        <v>8.5</v>
      </c>
      <c r="G7" s="28">
        <v>8.4</v>
      </c>
      <c r="H7" s="28"/>
      <c r="I7" s="28"/>
      <c r="J7" s="26">
        <f t="shared" ref="J7:J13" si="0">E7+F7+G7-H7-I7</f>
        <v>25.299999999999997</v>
      </c>
    </row>
    <row r="8" spans="1:10" x14ac:dyDescent="0.25">
      <c r="A8" s="23">
        <v>97</v>
      </c>
      <c r="B8" s="24" t="s">
        <v>95</v>
      </c>
      <c r="C8" s="24" t="s">
        <v>372</v>
      </c>
      <c r="D8" s="24" t="s">
        <v>313</v>
      </c>
      <c r="E8" s="28">
        <v>8.1999999999999993</v>
      </c>
      <c r="F8" s="28">
        <v>8.5</v>
      </c>
      <c r="G8" s="28">
        <v>8.3000000000000007</v>
      </c>
      <c r="H8" s="28"/>
      <c r="I8" s="28"/>
      <c r="J8" s="26">
        <f t="shared" si="0"/>
        <v>25</v>
      </c>
    </row>
    <row r="9" spans="1:10" x14ac:dyDescent="0.25">
      <c r="A9" s="23">
        <v>98</v>
      </c>
      <c r="B9" s="24" t="s">
        <v>96</v>
      </c>
      <c r="C9" s="24" t="s">
        <v>373</v>
      </c>
      <c r="D9" s="24" t="s">
        <v>11</v>
      </c>
      <c r="E9" s="28">
        <v>8.1</v>
      </c>
      <c r="F9" s="28">
        <v>8.1999999999999993</v>
      </c>
      <c r="G9" s="28">
        <v>8.1999999999999993</v>
      </c>
      <c r="H9" s="28"/>
      <c r="I9" s="28"/>
      <c r="J9" s="26">
        <f t="shared" si="0"/>
        <v>24.499999999999996</v>
      </c>
    </row>
    <row r="10" spans="1:10" x14ac:dyDescent="0.25">
      <c r="A10" s="23">
        <v>99</v>
      </c>
      <c r="B10" s="24" t="s">
        <v>97</v>
      </c>
      <c r="C10" s="25" t="s">
        <v>345</v>
      </c>
      <c r="D10" s="24" t="s">
        <v>14</v>
      </c>
      <c r="E10" s="28">
        <v>7.7</v>
      </c>
      <c r="F10" s="28">
        <v>7.6</v>
      </c>
      <c r="G10" s="28">
        <v>7.6</v>
      </c>
      <c r="H10" s="28"/>
      <c r="I10" s="28">
        <v>0.2</v>
      </c>
      <c r="J10" s="26">
        <f t="shared" si="0"/>
        <v>22.7</v>
      </c>
    </row>
    <row r="11" spans="1:10" x14ac:dyDescent="0.25">
      <c r="A11" s="23">
        <v>100</v>
      </c>
      <c r="B11" s="24" t="s">
        <v>98</v>
      </c>
      <c r="C11" s="24" t="s">
        <v>352</v>
      </c>
      <c r="D11" s="24" t="s">
        <v>33</v>
      </c>
      <c r="E11" s="28">
        <v>8.4</v>
      </c>
      <c r="F11" s="28">
        <v>8.6</v>
      </c>
      <c r="G11" s="28">
        <v>8.6</v>
      </c>
      <c r="H11" s="28"/>
      <c r="I11" s="28"/>
      <c r="J11" s="26">
        <f t="shared" si="0"/>
        <v>25.6</v>
      </c>
    </row>
    <row r="12" spans="1:10" x14ac:dyDescent="0.25">
      <c r="A12" s="23">
        <v>101</v>
      </c>
      <c r="B12" s="24" t="s">
        <v>99</v>
      </c>
      <c r="C12" s="24" t="s">
        <v>374</v>
      </c>
      <c r="D12" s="24" t="s">
        <v>35</v>
      </c>
      <c r="E12" s="28">
        <v>7.8</v>
      </c>
      <c r="F12" s="28">
        <v>7.7</v>
      </c>
      <c r="G12" s="28">
        <v>8</v>
      </c>
      <c r="H12" s="28"/>
      <c r="I12" s="28"/>
      <c r="J12" s="26">
        <f t="shared" si="0"/>
        <v>23.5</v>
      </c>
    </row>
    <row r="13" spans="1:10" x14ac:dyDescent="0.25">
      <c r="A13" s="23">
        <v>102</v>
      </c>
      <c r="B13" s="24" t="s">
        <v>100</v>
      </c>
      <c r="C13" s="24" t="s">
        <v>323</v>
      </c>
      <c r="D13" s="24" t="s">
        <v>24</v>
      </c>
      <c r="E13" s="28">
        <v>8.1</v>
      </c>
      <c r="F13" s="28">
        <v>8.1999999999999993</v>
      </c>
      <c r="G13" s="28">
        <v>8.3000000000000007</v>
      </c>
      <c r="H13" s="28"/>
      <c r="I13" s="28">
        <v>0.2</v>
      </c>
      <c r="J13" s="26">
        <f t="shared" si="0"/>
        <v>24.4</v>
      </c>
    </row>
    <row r="15" spans="1:10" ht="18.75" x14ac:dyDescent="0.3">
      <c r="A15" s="1" t="s">
        <v>431</v>
      </c>
    </row>
    <row r="16" spans="1:10" x14ac:dyDescent="0.25">
      <c r="A16" s="6" t="s">
        <v>331</v>
      </c>
      <c r="B16" s="6" t="s">
        <v>0</v>
      </c>
      <c r="C16" s="6" t="s">
        <v>1</v>
      </c>
      <c r="D16" s="6" t="s">
        <v>2</v>
      </c>
      <c r="E16" s="5" t="s">
        <v>324</v>
      </c>
      <c r="F16" s="5" t="s">
        <v>325</v>
      </c>
      <c r="G16" s="5" t="s">
        <v>326</v>
      </c>
      <c r="H16" s="5" t="s">
        <v>327</v>
      </c>
      <c r="I16" s="5" t="s">
        <v>330</v>
      </c>
      <c r="J16" s="5" t="s">
        <v>328</v>
      </c>
    </row>
    <row r="17" spans="1:10" x14ac:dyDescent="0.25">
      <c r="A17" s="23">
        <v>95</v>
      </c>
      <c r="B17" s="24" t="s">
        <v>93</v>
      </c>
      <c r="C17" s="24" t="s">
        <v>340</v>
      </c>
      <c r="D17" s="24" t="s">
        <v>27</v>
      </c>
      <c r="E17" s="28"/>
      <c r="F17" s="28"/>
      <c r="G17" s="28"/>
      <c r="H17" s="28"/>
      <c r="I17" s="28"/>
      <c r="J17" s="26">
        <f>E17+F17+G17-H17-I17</f>
        <v>0</v>
      </c>
    </row>
    <row r="18" spans="1:10" x14ac:dyDescent="0.25">
      <c r="A18" s="23">
        <v>96</v>
      </c>
      <c r="B18" s="24" t="s">
        <v>94</v>
      </c>
      <c r="C18" s="24" t="s">
        <v>314</v>
      </c>
      <c r="D18" s="24" t="s">
        <v>4</v>
      </c>
      <c r="E18" s="28">
        <v>7.6</v>
      </c>
      <c r="F18" s="28">
        <v>7.9</v>
      </c>
      <c r="G18" s="28">
        <v>7.8</v>
      </c>
      <c r="H18" s="28"/>
      <c r="I18" s="28"/>
      <c r="J18" s="26">
        <f t="shared" ref="J18:J24" si="1">E18+F18+G18-H18-I18</f>
        <v>23.3</v>
      </c>
    </row>
    <row r="19" spans="1:10" x14ac:dyDescent="0.25">
      <c r="A19" s="23">
        <v>97</v>
      </c>
      <c r="B19" s="24" t="s">
        <v>95</v>
      </c>
      <c r="C19" s="24" t="s">
        <v>372</v>
      </c>
      <c r="D19" s="24" t="s">
        <v>313</v>
      </c>
      <c r="E19" s="28">
        <v>0</v>
      </c>
      <c r="F19" s="28">
        <v>0</v>
      </c>
      <c r="G19" s="28">
        <v>0</v>
      </c>
      <c r="H19" s="28"/>
      <c r="I19" s="28"/>
      <c r="J19" s="26">
        <f t="shared" si="1"/>
        <v>0</v>
      </c>
    </row>
    <row r="20" spans="1:10" x14ac:dyDescent="0.25">
      <c r="A20" s="23">
        <v>98</v>
      </c>
      <c r="B20" s="24" t="s">
        <v>96</v>
      </c>
      <c r="C20" s="24" t="s">
        <v>373</v>
      </c>
      <c r="D20" s="24" t="s">
        <v>11</v>
      </c>
      <c r="E20" s="28">
        <v>0</v>
      </c>
      <c r="F20" s="28">
        <v>0</v>
      </c>
      <c r="G20" s="28">
        <v>0</v>
      </c>
      <c r="H20" s="28"/>
      <c r="I20" s="28"/>
      <c r="J20" s="26">
        <f t="shared" si="1"/>
        <v>0</v>
      </c>
    </row>
    <row r="21" spans="1:10" x14ac:dyDescent="0.25">
      <c r="A21" s="23">
        <v>99</v>
      </c>
      <c r="B21" s="24" t="s">
        <v>97</v>
      </c>
      <c r="C21" s="25" t="s">
        <v>345</v>
      </c>
      <c r="D21" s="24" t="s">
        <v>14</v>
      </c>
      <c r="E21" s="28">
        <v>7.6</v>
      </c>
      <c r="F21" s="28">
        <v>7.5</v>
      </c>
      <c r="G21" s="28">
        <v>7.7</v>
      </c>
      <c r="H21" s="28"/>
      <c r="I21" s="28"/>
      <c r="J21" s="26">
        <f t="shared" si="1"/>
        <v>22.8</v>
      </c>
    </row>
    <row r="22" spans="1:10" x14ac:dyDescent="0.25">
      <c r="A22" s="23">
        <v>100</v>
      </c>
      <c r="B22" s="24" t="s">
        <v>98</v>
      </c>
      <c r="C22" s="24" t="s">
        <v>352</v>
      </c>
      <c r="D22" s="24" t="s">
        <v>33</v>
      </c>
      <c r="E22" s="28">
        <v>8.1999999999999993</v>
      </c>
      <c r="F22" s="28">
        <v>8.3000000000000007</v>
      </c>
      <c r="G22" s="28">
        <v>8.4</v>
      </c>
      <c r="H22" s="28"/>
      <c r="I22" s="28"/>
      <c r="J22" s="26">
        <f t="shared" si="1"/>
        <v>24.9</v>
      </c>
    </row>
    <row r="23" spans="1:10" x14ac:dyDescent="0.25">
      <c r="A23" s="23">
        <v>101</v>
      </c>
      <c r="B23" s="24" t="s">
        <v>99</v>
      </c>
      <c r="C23" s="24" t="s">
        <v>374</v>
      </c>
      <c r="D23" s="24" t="s">
        <v>35</v>
      </c>
      <c r="E23" s="28">
        <v>8.1</v>
      </c>
      <c r="F23" s="28">
        <v>8.3000000000000007</v>
      </c>
      <c r="G23" s="28">
        <v>7.9</v>
      </c>
      <c r="H23" s="28"/>
      <c r="I23" s="28"/>
      <c r="J23" s="26">
        <f t="shared" si="1"/>
        <v>24.299999999999997</v>
      </c>
    </row>
    <row r="24" spans="1:10" x14ac:dyDescent="0.25">
      <c r="A24" s="23">
        <v>102</v>
      </c>
      <c r="B24" s="24" t="s">
        <v>100</v>
      </c>
      <c r="C24" s="24" t="s">
        <v>323</v>
      </c>
      <c r="D24" s="24" t="s">
        <v>24</v>
      </c>
      <c r="E24" s="28">
        <v>7.2</v>
      </c>
      <c r="F24" s="28">
        <v>7.3</v>
      </c>
      <c r="G24" s="28">
        <v>7.4</v>
      </c>
      <c r="H24" s="28"/>
      <c r="I24" s="28">
        <v>0.4</v>
      </c>
      <c r="J24" s="26">
        <f t="shared" si="1"/>
        <v>21.5</v>
      </c>
    </row>
    <row r="26" spans="1:10" ht="18.75" x14ac:dyDescent="0.3">
      <c r="A26" s="1" t="s">
        <v>432</v>
      </c>
    </row>
    <row r="27" spans="1:10" x14ac:dyDescent="0.25">
      <c r="A27" s="6" t="s">
        <v>331</v>
      </c>
      <c r="B27" s="6" t="s">
        <v>0</v>
      </c>
      <c r="C27" s="6" t="s">
        <v>1</v>
      </c>
      <c r="D27" s="6" t="s">
        <v>2</v>
      </c>
      <c r="E27" s="5" t="s">
        <v>324</v>
      </c>
      <c r="F27" s="5" t="s">
        <v>325</v>
      </c>
      <c r="G27" s="5" t="s">
        <v>326</v>
      </c>
      <c r="H27" s="5" t="s">
        <v>327</v>
      </c>
      <c r="I27" s="5" t="s">
        <v>330</v>
      </c>
      <c r="J27" s="5" t="s">
        <v>328</v>
      </c>
    </row>
    <row r="28" spans="1:10" x14ac:dyDescent="0.25">
      <c r="A28" s="23">
        <v>95</v>
      </c>
      <c r="B28" s="24" t="s">
        <v>93</v>
      </c>
      <c r="C28" s="24" t="s">
        <v>340</v>
      </c>
      <c r="D28" s="24" t="s">
        <v>27</v>
      </c>
      <c r="E28" s="28"/>
      <c r="F28" s="28"/>
      <c r="G28" s="28"/>
      <c r="H28" s="28"/>
      <c r="I28" s="28"/>
      <c r="J28" s="3">
        <f>E28+F28+G28-H28-I28</f>
        <v>0</v>
      </c>
    </row>
    <row r="29" spans="1:10" x14ac:dyDescent="0.25">
      <c r="A29" s="23">
        <v>96</v>
      </c>
      <c r="B29" s="24" t="s">
        <v>94</v>
      </c>
      <c r="C29" s="24" t="s">
        <v>314</v>
      </c>
      <c r="D29" s="24" t="s">
        <v>4</v>
      </c>
      <c r="E29" s="28">
        <v>8.6999999999999993</v>
      </c>
      <c r="F29" s="28">
        <v>8.6</v>
      </c>
      <c r="G29" s="28">
        <v>8.6999999999999993</v>
      </c>
      <c r="H29" s="28"/>
      <c r="I29" s="28"/>
      <c r="J29" s="3">
        <f t="shared" ref="J29:J35" si="2">E29+F29+G29-H29-I29</f>
        <v>25.999999999999996</v>
      </c>
    </row>
    <row r="30" spans="1:10" x14ac:dyDescent="0.25">
      <c r="A30" s="23">
        <v>97</v>
      </c>
      <c r="B30" s="24" t="s">
        <v>95</v>
      </c>
      <c r="C30" s="24" t="s">
        <v>372</v>
      </c>
      <c r="D30" s="24" t="s">
        <v>313</v>
      </c>
      <c r="E30" s="28">
        <v>8.9</v>
      </c>
      <c r="F30" s="28">
        <v>8.9</v>
      </c>
      <c r="G30" s="28">
        <v>8.9</v>
      </c>
      <c r="H30" s="28"/>
      <c r="I30" s="28"/>
      <c r="J30" s="3">
        <f t="shared" si="2"/>
        <v>26.700000000000003</v>
      </c>
    </row>
    <row r="31" spans="1:10" x14ac:dyDescent="0.25">
      <c r="A31" s="23">
        <v>98</v>
      </c>
      <c r="B31" s="24" t="s">
        <v>96</v>
      </c>
      <c r="C31" s="24" t="s">
        <v>373</v>
      </c>
      <c r="D31" s="24" t="s">
        <v>11</v>
      </c>
      <c r="E31" s="28">
        <v>8.6999999999999993</v>
      </c>
      <c r="F31" s="28">
        <v>8.6</v>
      </c>
      <c r="G31" s="28">
        <v>8.6999999999999993</v>
      </c>
      <c r="H31" s="28"/>
      <c r="I31" s="28"/>
      <c r="J31" s="3">
        <f t="shared" si="2"/>
        <v>25.999999999999996</v>
      </c>
    </row>
    <row r="32" spans="1:10" x14ac:dyDescent="0.25">
      <c r="A32" s="23">
        <v>99</v>
      </c>
      <c r="B32" s="24" t="s">
        <v>97</v>
      </c>
      <c r="C32" s="25" t="s">
        <v>345</v>
      </c>
      <c r="D32" s="24" t="s">
        <v>14</v>
      </c>
      <c r="E32" s="28">
        <v>8.8000000000000007</v>
      </c>
      <c r="F32" s="28">
        <v>8.9</v>
      </c>
      <c r="G32" s="28">
        <v>8.8000000000000007</v>
      </c>
      <c r="H32" s="28"/>
      <c r="I32" s="28"/>
      <c r="J32" s="3">
        <f t="shared" si="2"/>
        <v>26.500000000000004</v>
      </c>
    </row>
    <row r="33" spans="1:10" x14ac:dyDescent="0.25">
      <c r="A33" s="23">
        <v>100</v>
      </c>
      <c r="B33" s="24" t="s">
        <v>98</v>
      </c>
      <c r="C33" s="24" t="s">
        <v>352</v>
      </c>
      <c r="D33" s="24" t="s">
        <v>33</v>
      </c>
      <c r="E33" s="28">
        <v>9</v>
      </c>
      <c r="F33" s="28">
        <v>8.9</v>
      </c>
      <c r="G33" s="28">
        <v>9.1</v>
      </c>
      <c r="H33" s="28"/>
      <c r="I33" s="28"/>
      <c r="J33" s="3">
        <f t="shared" si="2"/>
        <v>27</v>
      </c>
    </row>
    <row r="34" spans="1:10" x14ac:dyDescent="0.25">
      <c r="A34" s="23">
        <v>101</v>
      </c>
      <c r="B34" s="24" t="s">
        <v>99</v>
      </c>
      <c r="C34" s="24" t="s">
        <v>374</v>
      </c>
      <c r="D34" s="24" t="s">
        <v>35</v>
      </c>
      <c r="E34" s="28">
        <v>9</v>
      </c>
      <c r="F34" s="28">
        <v>8.9</v>
      </c>
      <c r="G34" s="28">
        <v>8.9</v>
      </c>
      <c r="H34" s="28"/>
      <c r="I34" s="28"/>
      <c r="J34" s="3">
        <f t="shared" si="2"/>
        <v>26.799999999999997</v>
      </c>
    </row>
    <row r="35" spans="1:10" x14ac:dyDescent="0.25">
      <c r="A35" s="23">
        <v>102</v>
      </c>
      <c r="B35" s="24" t="s">
        <v>100</v>
      </c>
      <c r="C35" s="24" t="s">
        <v>323</v>
      </c>
      <c r="D35" s="24" t="s">
        <v>24</v>
      </c>
      <c r="E35" s="28">
        <v>9</v>
      </c>
      <c r="F35" s="28">
        <v>9</v>
      </c>
      <c r="G35" s="28">
        <v>9.1</v>
      </c>
      <c r="H35" s="28"/>
      <c r="I35" s="28"/>
      <c r="J35" s="3">
        <f t="shared" si="2"/>
        <v>27.1</v>
      </c>
    </row>
    <row r="37" spans="1:10" ht="18.75" x14ac:dyDescent="0.3">
      <c r="A37" s="1" t="s">
        <v>433</v>
      </c>
    </row>
    <row r="38" spans="1:10" x14ac:dyDescent="0.25">
      <c r="A38" s="6" t="s">
        <v>331</v>
      </c>
      <c r="B38" s="6" t="s">
        <v>0</v>
      </c>
      <c r="C38" s="6" t="s">
        <v>1</v>
      </c>
      <c r="D38" s="6" t="s">
        <v>2</v>
      </c>
      <c r="E38" s="5" t="s">
        <v>434</v>
      </c>
      <c r="F38" s="5" t="s">
        <v>435</v>
      </c>
      <c r="G38" s="5" t="s">
        <v>436</v>
      </c>
      <c r="H38" s="5" t="s">
        <v>437</v>
      </c>
      <c r="I38" s="5" t="s">
        <v>329</v>
      </c>
      <c r="J38" s="5" t="s">
        <v>438</v>
      </c>
    </row>
    <row r="39" spans="1:10" x14ac:dyDescent="0.25">
      <c r="A39" s="7">
        <v>95</v>
      </c>
      <c r="B39" s="8" t="s">
        <v>93</v>
      </c>
      <c r="C39" s="8" t="s">
        <v>340</v>
      </c>
      <c r="D39" s="8" t="s">
        <v>27</v>
      </c>
      <c r="E39" s="3">
        <f>J6</f>
        <v>0</v>
      </c>
      <c r="F39" s="3">
        <f>J17</f>
        <v>0</v>
      </c>
      <c r="G39" s="3">
        <f>J28</f>
        <v>0</v>
      </c>
      <c r="H39" s="3">
        <f>SUM(E39:G39)</f>
        <v>0</v>
      </c>
      <c r="I39" s="4" t="str">
        <f>IF(E39=0,"W/D",(RANK(H39,$H$39:$H$56)))</f>
        <v>W/D</v>
      </c>
      <c r="J39" s="4" t="str">
        <f>IF(I39=1,"GOLD",(IF(I39=2,"SILVER",(IF(I39=3,"BRONZE","")))))</f>
        <v/>
      </c>
    </row>
    <row r="40" spans="1:10" x14ac:dyDescent="0.25">
      <c r="A40" s="7">
        <v>96</v>
      </c>
      <c r="B40" s="8" t="s">
        <v>94</v>
      </c>
      <c r="C40" s="8" t="s">
        <v>314</v>
      </c>
      <c r="D40" s="8" t="s">
        <v>4</v>
      </c>
      <c r="E40" s="3">
        <f t="shared" ref="E40:E46" si="3">J7</f>
        <v>25.299999999999997</v>
      </c>
      <c r="F40" s="3">
        <f t="shared" ref="F40:F46" si="4">J18</f>
        <v>23.3</v>
      </c>
      <c r="G40" s="3">
        <f t="shared" ref="G40:G46" si="5">J29</f>
        <v>25.999999999999996</v>
      </c>
      <c r="H40" s="3">
        <f t="shared" ref="H40:H46" si="6">SUM(E40:G40)</f>
        <v>74.599999999999994</v>
      </c>
      <c r="I40" s="4">
        <f t="shared" ref="I40:I46" si="7">IF(E40=0,"W/D",(RANK(H40,$H$39:$H$56)))</f>
        <v>2</v>
      </c>
      <c r="J40" s="4" t="str">
        <f t="shared" ref="J40:J46" si="8">IF(I40=1,"GOLD",(IF(I40=2,"SILVER",(IF(I40=3,"BRONZE","")))))</f>
        <v>SILVER</v>
      </c>
    </row>
    <row r="41" spans="1:10" x14ac:dyDescent="0.25">
      <c r="A41" s="7">
        <v>97</v>
      </c>
      <c r="B41" s="8" t="s">
        <v>95</v>
      </c>
      <c r="C41" s="8" t="s">
        <v>372</v>
      </c>
      <c r="D41" s="8" t="s">
        <v>313</v>
      </c>
      <c r="E41" s="3">
        <f t="shared" si="3"/>
        <v>25</v>
      </c>
      <c r="F41" s="3">
        <f t="shared" si="4"/>
        <v>0</v>
      </c>
      <c r="G41" s="3">
        <f t="shared" si="5"/>
        <v>26.700000000000003</v>
      </c>
      <c r="H41" s="3">
        <f t="shared" si="6"/>
        <v>51.7</v>
      </c>
      <c r="I41" s="4">
        <f t="shared" si="7"/>
        <v>6</v>
      </c>
      <c r="J41" s="4" t="str">
        <f t="shared" si="8"/>
        <v/>
      </c>
    </row>
    <row r="42" spans="1:10" x14ac:dyDescent="0.25">
      <c r="A42" s="7">
        <v>98</v>
      </c>
      <c r="B42" s="8" t="s">
        <v>96</v>
      </c>
      <c r="C42" s="8" t="s">
        <v>373</v>
      </c>
      <c r="D42" s="8" t="s">
        <v>11</v>
      </c>
      <c r="E42" s="3">
        <f t="shared" si="3"/>
        <v>24.499999999999996</v>
      </c>
      <c r="F42" s="3">
        <f t="shared" si="4"/>
        <v>0</v>
      </c>
      <c r="G42" s="3">
        <f t="shared" si="5"/>
        <v>25.999999999999996</v>
      </c>
      <c r="H42" s="3">
        <f t="shared" si="6"/>
        <v>50.499999999999993</v>
      </c>
      <c r="I42" s="4">
        <f t="shared" si="7"/>
        <v>7</v>
      </c>
      <c r="J42" s="4" t="str">
        <f t="shared" si="8"/>
        <v/>
      </c>
    </row>
    <row r="43" spans="1:10" x14ac:dyDescent="0.25">
      <c r="A43" s="7">
        <v>99</v>
      </c>
      <c r="B43" s="8" t="s">
        <v>97</v>
      </c>
      <c r="C43" s="9" t="s">
        <v>345</v>
      </c>
      <c r="D43" s="8" t="s">
        <v>14</v>
      </c>
      <c r="E43" s="3">
        <f t="shared" si="3"/>
        <v>22.7</v>
      </c>
      <c r="F43" s="3">
        <f t="shared" si="4"/>
        <v>22.8</v>
      </c>
      <c r="G43" s="3">
        <f t="shared" si="5"/>
        <v>26.500000000000004</v>
      </c>
      <c r="H43" s="3">
        <f t="shared" si="6"/>
        <v>72</v>
      </c>
      <c r="I43" s="4">
        <f t="shared" si="7"/>
        <v>5</v>
      </c>
      <c r="J43" s="4" t="str">
        <f t="shared" si="8"/>
        <v/>
      </c>
    </row>
    <row r="44" spans="1:10" x14ac:dyDescent="0.25">
      <c r="A44" s="7">
        <v>100</v>
      </c>
      <c r="B44" s="8" t="s">
        <v>98</v>
      </c>
      <c r="C44" s="8" t="s">
        <v>352</v>
      </c>
      <c r="D44" s="8" t="s">
        <v>33</v>
      </c>
      <c r="E44" s="3">
        <f t="shared" si="3"/>
        <v>25.6</v>
      </c>
      <c r="F44" s="3">
        <f t="shared" si="4"/>
        <v>24.9</v>
      </c>
      <c r="G44" s="3">
        <f t="shared" si="5"/>
        <v>27</v>
      </c>
      <c r="H44" s="3">
        <f t="shared" si="6"/>
        <v>77.5</v>
      </c>
      <c r="I44" s="4">
        <f t="shared" si="7"/>
        <v>1</v>
      </c>
      <c r="J44" s="4" t="str">
        <f t="shared" si="8"/>
        <v>GOLD</v>
      </c>
    </row>
    <row r="45" spans="1:10" x14ac:dyDescent="0.25">
      <c r="A45" s="7">
        <v>101</v>
      </c>
      <c r="B45" s="8" t="s">
        <v>99</v>
      </c>
      <c r="C45" s="8" t="s">
        <v>374</v>
      </c>
      <c r="D45" s="8" t="s">
        <v>35</v>
      </c>
      <c r="E45" s="3">
        <f t="shared" si="3"/>
        <v>23.5</v>
      </c>
      <c r="F45" s="3">
        <f t="shared" si="4"/>
        <v>24.299999999999997</v>
      </c>
      <c r="G45" s="3">
        <f t="shared" si="5"/>
        <v>26.799999999999997</v>
      </c>
      <c r="H45" s="3">
        <f t="shared" si="6"/>
        <v>74.599999999999994</v>
      </c>
      <c r="I45" s="4">
        <f t="shared" si="7"/>
        <v>2</v>
      </c>
      <c r="J45" s="4" t="str">
        <f t="shared" si="8"/>
        <v>SILVER</v>
      </c>
    </row>
    <row r="46" spans="1:10" x14ac:dyDescent="0.25">
      <c r="A46" s="7">
        <v>102</v>
      </c>
      <c r="B46" s="8" t="s">
        <v>100</v>
      </c>
      <c r="C46" s="8" t="s">
        <v>323</v>
      </c>
      <c r="D46" s="8" t="s">
        <v>24</v>
      </c>
      <c r="E46" s="3">
        <f t="shared" si="3"/>
        <v>24.4</v>
      </c>
      <c r="F46" s="3">
        <f t="shared" si="4"/>
        <v>21.5</v>
      </c>
      <c r="G46" s="3">
        <f t="shared" si="5"/>
        <v>27.1</v>
      </c>
      <c r="H46" s="3">
        <f t="shared" si="6"/>
        <v>73</v>
      </c>
      <c r="I46" s="4">
        <f t="shared" si="7"/>
        <v>4</v>
      </c>
      <c r="J46" s="4" t="str">
        <f t="shared" si="8"/>
        <v/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35</vt:i4>
      </vt:variant>
    </vt:vector>
  </HeadingPairs>
  <TitlesOfParts>
    <vt:vector size="71" baseType="lpstr">
      <vt:lpstr>FrontPage</vt:lpstr>
      <vt:lpstr>Nos 1-12</vt:lpstr>
      <vt:lpstr>Nos 15-23</vt:lpstr>
      <vt:lpstr>Nos 25-35</vt:lpstr>
      <vt:lpstr>Nos 40-49</vt:lpstr>
      <vt:lpstr>Nos 55-66</vt:lpstr>
      <vt:lpstr>Nos 70-75</vt:lpstr>
      <vt:lpstr>Nos 80-91</vt:lpstr>
      <vt:lpstr>Nos 95-102</vt:lpstr>
      <vt:lpstr>Nos 105-115</vt:lpstr>
      <vt:lpstr>Nos 120-129</vt:lpstr>
      <vt:lpstr>Nos 135-146</vt:lpstr>
      <vt:lpstr>Nos 150-159</vt:lpstr>
      <vt:lpstr>Nos 165-170</vt:lpstr>
      <vt:lpstr>Nos 175-178</vt:lpstr>
      <vt:lpstr>Nos 180-188</vt:lpstr>
      <vt:lpstr>Nos 190-195</vt:lpstr>
      <vt:lpstr>Nos 200-212</vt:lpstr>
      <vt:lpstr>Nos 215-224</vt:lpstr>
      <vt:lpstr>Nos 231-235</vt:lpstr>
      <vt:lpstr>Nos 240-243</vt:lpstr>
      <vt:lpstr>Nos 245-255</vt:lpstr>
      <vt:lpstr>Nos 260-267</vt:lpstr>
      <vt:lpstr>Nos 270-280+208</vt:lpstr>
      <vt:lpstr>Nos 285-295</vt:lpstr>
      <vt:lpstr>Nos 300-305</vt:lpstr>
      <vt:lpstr>Nos 310-311</vt:lpstr>
      <vt:lpstr>Nos 315-325</vt:lpstr>
      <vt:lpstr>Nos 330-335</vt:lpstr>
      <vt:lpstr>Nos 340-349</vt:lpstr>
      <vt:lpstr>Nos 355-361</vt:lpstr>
      <vt:lpstr>Nos 365-367</vt:lpstr>
      <vt:lpstr>Nos 370-375</vt:lpstr>
      <vt:lpstr>Nos 380-386</vt:lpstr>
      <vt:lpstr>Nos 390-392</vt:lpstr>
      <vt:lpstr>Nos 395-396</vt:lpstr>
      <vt:lpstr>'Nos 105-115'!Print_Titles</vt:lpstr>
      <vt:lpstr>'Nos 1-12'!Print_Titles</vt:lpstr>
      <vt:lpstr>'Nos 120-129'!Print_Titles</vt:lpstr>
      <vt:lpstr>'Nos 135-146'!Print_Titles</vt:lpstr>
      <vt:lpstr>'Nos 150-159'!Print_Titles</vt:lpstr>
      <vt:lpstr>'Nos 15-23'!Print_Titles</vt:lpstr>
      <vt:lpstr>'Nos 165-170'!Print_Titles</vt:lpstr>
      <vt:lpstr>'Nos 175-178'!Print_Titles</vt:lpstr>
      <vt:lpstr>'Nos 180-188'!Print_Titles</vt:lpstr>
      <vt:lpstr>'Nos 190-195'!Print_Titles</vt:lpstr>
      <vt:lpstr>'Nos 200-212'!Print_Titles</vt:lpstr>
      <vt:lpstr>'Nos 215-224'!Print_Titles</vt:lpstr>
      <vt:lpstr>'Nos 231-235'!Print_Titles</vt:lpstr>
      <vt:lpstr>'Nos 240-243'!Print_Titles</vt:lpstr>
      <vt:lpstr>'Nos 245-255'!Print_Titles</vt:lpstr>
      <vt:lpstr>'Nos 25-35'!Print_Titles</vt:lpstr>
      <vt:lpstr>'Nos 260-267'!Print_Titles</vt:lpstr>
      <vt:lpstr>'Nos 270-280+208'!Print_Titles</vt:lpstr>
      <vt:lpstr>'Nos 285-295'!Print_Titles</vt:lpstr>
      <vt:lpstr>'Nos 300-305'!Print_Titles</vt:lpstr>
      <vt:lpstr>'Nos 310-311'!Print_Titles</vt:lpstr>
      <vt:lpstr>'Nos 315-325'!Print_Titles</vt:lpstr>
      <vt:lpstr>'Nos 330-335'!Print_Titles</vt:lpstr>
      <vt:lpstr>'Nos 340-349'!Print_Titles</vt:lpstr>
      <vt:lpstr>'Nos 355-361'!Print_Titles</vt:lpstr>
      <vt:lpstr>'Nos 365-367'!Print_Titles</vt:lpstr>
      <vt:lpstr>'Nos 370-375'!Print_Titles</vt:lpstr>
      <vt:lpstr>'Nos 380-386'!Print_Titles</vt:lpstr>
      <vt:lpstr>'Nos 390-392'!Print_Titles</vt:lpstr>
      <vt:lpstr>'Nos 395-396'!Print_Titles</vt:lpstr>
      <vt:lpstr>'Nos 40-49'!Print_Titles</vt:lpstr>
      <vt:lpstr>'Nos 55-66'!Print_Titles</vt:lpstr>
      <vt:lpstr>'Nos 70-75'!Print_Titles</vt:lpstr>
      <vt:lpstr>'Nos 80-91'!Print_Titles</vt:lpstr>
      <vt:lpstr>'Nos 95-102'!Print_Titles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Emma Burton</cp:lastModifiedBy>
  <cp:lastPrinted>2013-05-27T19:31:48Z</cp:lastPrinted>
  <dcterms:created xsi:type="dcterms:W3CDTF">2013-05-22T19:17:53Z</dcterms:created>
  <dcterms:modified xsi:type="dcterms:W3CDTF">2013-06-03T06:41:12Z</dcterms:modified>
</cp:coreProperties>
</file>